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405"/>
  </bookViews>
  <sheets>
    <sheet name="本次下达" sheetId="2" r:id="rId1"/>
  </sheets>
  <definedNames>
    <definedName name="_xlnm.Print_Titles" localSheetId="0">本次下达!$4:$6</definedName>
  </definedNames>
  <calcPr calcId="144525" fullPrecision="0"/>
</workbook>
</file>

<file path=xl/calcChain.xml><?xml version="1.0" encoding="utf-8"?>
<calcChain xmlns="http://schemas.openxmlformats.org/spreadsheetml/2006/main">
  <c r="M94" i="2"/>
  <c r="K94"/>
  <c r="F94"/>
  <c r="I93"/>
  <c r="M92"/>
  <c r="I92"/>
  <c r="M91"/>
  <c r="I91"/>
  <c r="M90"/>
  <c r="I90"/>
  <c r="M89"/>
  <c r="I89"/>
  <c r="M88"/>
  <c r="I88"/>
  <c r="M87"/>
  <c r="I87"/>
  <c r="M86"/>
  <c r="I86"/>
  <c r="M85"/>
  <c r="I85"/>
  <c r="M84"/>
  <c r="I84"/>
  <c r="M83"/>
  <c r="I83"/>
  <c r="M82"/>
  <c r="I82"/>
  <c r="M81"/>
  <c r="I81"/>
  <c r="M80"/>
  <c r="I80"/>
  <c r="M79"/>
  <c r="I79"/>
  <c r="M78"/>
  <c r="I78"/>
  <c r="M77"/>
  <c r="I77"/>
  <c r="M76"/>
  <c r="I76"/>
  <c r="M75"/>
  <c r="I75"/>
  <c r="M74"/>
  <c r="I74"/>
  <c r="M73"/>
  <c r="I73"/>
  <c r="M72"/>
  <c r="I72"/>
  <c r="M71"/>
  <c r="I71"/>
  <c r="M70"/>
  <c r="I70"/>
  <c r="M69"/>
  <c r="I69"/>
  <c r="M68"/>
  <c r="I68"/>
  <c r="M67"/>
  <c r="I67"/>
  <c r="M66"/>
  <c r="I66"/>
  <c r="M65"/>
  <c r="I65"/>
  <c r="M64"/>
  <c r="I64"/>
  <c r="M63"/>
  <c r="I63"/>
  <c r="M62"/>
  <c r="I62"/>
  <c r="M61"/>
  <c r="I61"/>
  <c r="M60"/>
  <c r="I60"/>
  <c r="M59"/>
  <c r="I59"/>
  <c r="M58"/>
  <c r="I58"/>
  <c r="M57"/>
  <c r="I57"/>
  <c r="M56"/>
  <c r="I56"/>
  <c r="M55"/>
  <c r="I55"/>
  <c r="M54"/>
  <c r="I54"/>
  <c r="M53"/>
  <c r="I53"/>
  <c r="M52"/>
  <c r="I52"/>
  <c r="M51"/>
  <c r="I51"/>
  <c r="M50"/>
  <c r="I50"/>
  <c r="M49"/>
  <c r="I49"/>
  <c r="M48"/>
  <c r="I48"/>
  <c r="M47"/>
  <c r="I47"/>
  <c r="M46"/>
  <c r="I46"/>
  <c r="M45"/>
  <c r="I45"/>
  <c r="M44"/>
  <c r="I44"/>
  <c r="M43"/>
  <c r="I43"/>
  <c r="M42"/>
  <c r="I42"/>
  <c r="M41"/>
  <c r="I41"/>
  <c r="M40"/>
  <c r="I40"/>
  <c r="M39"/>
  <c r="I39"/>
  <c r="M38"/>
  <c r="I38"/>
  <c r="M37"/>
  <c r="I37"/>
  <c r="M36"/>
  <c r="I36"/>
  <c r="M35"/>
  <c r="I35"/>
  <c r="M34"/>
  <c r="I34"/>
  <c r="M33"/>
  <c r="I33"/>
  <c r="M32"/>
  <c r="I32"/>
  <c r="M31"/>
  <c r="I31"/>
  <c r="M30"/>
  <c r="I30"/>
  <c r="M29"/>
  <c r="I29"/>
  <c r="M28"/>
  <c r="I28"/>
  <c r="M27"/>
  <c r="I27"/>
  <c r="M26"/>
  <c r="I26"/>
  <c r="M25"/>
  <c r="I25"/>
  <c r="M24"/>
  <c r="I24"/>
  <c r="M23"/>
  <c r="I23"/>
  <c r="M22"/>
  <c r="I22"/>
  <c r="M21"/>
  <c r="I21"/>
  <c r="M20"/>
  <c r="I20"/>
  <c r="M19"/>
  <c r="I19"/>
  <c r="M18"/>
  <c r="I18"/>
  <c r="M17"/>
  <c r="I17"/>
  <c r="M16"/>
  <c r="I16"/>
  <c r="M15"/>
  <c r="I15"/>
  <c r="M14"/>
  <c r="I14"/>
  <c r="M13"/>
  <c r="I13"/>
  <c r="M12"/>
  <c r="I12"/>
  <c r="M11"/>
  <c r="I11"/>
  <c r="M10"/>
  <c r="I10"/>
  <c r="M9"/>
  <c r="I9"/>
  <c r="M8"/>
  <c r="I8"/>
  <c r="I7"/>
</calcChain>
</file>

<file path=xl/sharedStrings.xml><?xml version="1.0" encoding="utf-8"?>
<sst xmlns="http://schemas.openxmlformats.org/spreadsheetml/2006/main" count="547" uniqueCount="336">
  <si>
    <t>附件2</t>
  </si>
  <si>
    <t>云南省2022年资助国产影片放映成绩突出影院分配表</t>
  </si>
  <si>
    <t>(第二批）</t>
  </si>
  <si>
    <t>序号</t>
  </si>
  <si>
    <t>影院编码</t>
  </si>
  <si>
    <t>影院名称</t>
  </si>
  <si>
    <t>工商注册名称</t>
  </si>
  <si>
    <t>所在地区</t>
  </si>
  <si>
    <t>申请年度票房上报情况</t>
  </si>
  <si>
    <t>审核批准情况</t>
  </si>
  <si>
    <t>备注</t>
  </si>
  <si>
    <t>计算机票房收入(元)</t>
  </si>
  <si>
    <t>应报天数（天）</t>
  </si>
  <si>
    <t>实报天数（天）</t>
  </si>
  <si>
    <t>数据     上报率</t>
  </si>
  <si>
    <t>本期起止时间</t>
  </si>
  <si>
    <t>国产片票房（元）</t>
  </si>
  <si>
    <t>国产片时长占比</t>
  </si>
  <si>
    <t>资助金额（万元）</t>
  </si>
  <si>
    <t>53019301</t>
  </si>
  <si>
    <t>云南昆明上影影城南悦城店</t>
  </si>
  <si>
    <t>昆明上影广福影城管理有限公司</t>
  </si>
  <si>
    <t>西山区</t>
  </si>
  <si>
    <t>2021/1/1-2021/12/31</t>
  </si>
  <si>
    <t>75%</t>
  </si>
  <si>
    <t>第一批已拨付4.4万元，第二批补齐。</t>
  </si>
  <si>
    <t>53019601</t>
  </si>
  <si>
    <t>云南昆明万达影城滇池后海店</t>
  </si>
  <si>
    <t>昆明万达电影城有限公司滇池后海店</t>
  </si>
  <si>
    <t>53011302</t>
  </si>
  <si>
    <t>云南昆明东川星美国际影城</t>
  </si>
  <si>
    <t>昆明新华书店连锁有限公司东川分公司</t>
  </si>
  <si>
    <t>东川区</t>
  </si>
  <si>
    <t>86%</t>
  </si>
  <si>
    <t>53010031</t>
  </si>
  <si>
    <t>云南昆明呈贡星轶影院</t>
  </si>
  <si>
    <t>昆明市呈贡区贝思达影院管理有限公司</t>
  </si>
  <si>
    <t>呈贡区</t>
  </si>
  <si>
    <t>77%</t>
  </si>
  <si>
    <t>53010032</t>
  </si>
  <si>
    <t>云南昆明呈贡七彩校园民大影院</t>
  </si>
  <si>
    <t>云南七彩校园院线有限公司民大分公司</t>
  </si>
  <si>
    <t>53010061</t>
  </si>
  <si>
    <t>云南昆明万达影城呈贡店</t>
  </si>
  <si>
    <t>昆明万达电影城有限公司呈贡万达广场店</t>
  </si>
  <si>
    <t>74%</t>
  </si>
  <si>
    <t>53013901</t>
  </si>
  <si>
    <t>云南昆明呈贡时光影城</t>
  </si>
  <si>
    <t>呈贡时光影城</t>
  </si>
  <si>
    <t>53015101</t>
  </si>
  <si>
    <t>云南昆明呈贡横店电影城</t>
  </si>
  <si>
    <t>横店影视股份有限公司昆明呈贡分公司</t>
  </si>
  <si>
    <t>76%</t>
  </si>
  <si>
    <t>53016101</t>
  </si>
  <si>
    <t>云南昆明呈贡CGV影城</t>
  </si>
  <si>
    <t>云南希界维影城有限公司呈贡分公司</t>
  </si>
  <si>
    <t>70%</t>
  </si>
  <si>
    <t>53016201</t>
  </si>
  <si>
    <t>云南昆明呈贡戴维影城</t>
  </si>
  <si>
    <t>昆明戴维文化传媒有限公司</t>
  </si>
  <si>
    <t>80%</t>
  </si>
  <si>
    <t>53016901</t>
  </si>
  <si>
    <t>云南昆明呈贡多彩时光影城</t>
  </si>
  <si>
    <t>呈贡多彩时光影城</t>
  </si>
  <si>
    <t>69%</t>
  </si>
  <si>
    <t>53017101</t>
  </si>
  <si>
    <t>云南昆明呈贡中影智信国际影城</t>
  </si>
  <si>
    <t>昆明中滇影视文化传媒有限公司</t>
  </si>
  <si>
    <t>79%</t>
  </si>
  <si>
    <t>53018101</t>
  </si>
  <si>
    <t>云南昆明呈贡芒果时尚影城</t>
  </si>
  <si>
    <t>云南楚湘影视文化传媒有限公司</t>
  </si>
  <si>
    <t>53018201</t>
  </si>
  <si>
    <t>云南昆明呈贡橙天国际影城</t>
  </si>
  <si>
    <t>昆明橙天海润电影城有限责任公司</t>
  </si>
  <si>
    <t>83%</t>
  </si>
  <si>
    <t>53018301</t>
  </si>
  <si>
    <t>云南昆明呈贡九州森美影城</t>
  </si>
  <si>
    <t>昆明森美影视文化传媒有限公司</t>
  </si>
  <si>
    <t>53013801</t>
  </si>
  <si>
    <t>云南昆明晋宁乐皇巢影城</t>
  </si>
  <si>
    <t>晋宁乐皇巢文化影城</t>
  </si>
  <si>
    <t>晋宁区</t>
  </si>
  <si>
    <t>53015301</t>
  </si>
  <si>
    <t>云南昆明晋宁时光影城</t>
  </si>
  <si>
    <t>晋宁县时光影城</t>
  </si>
  <si>
    <t>81%</t>
  </si>
  <si>
    <t>53015401</t>
  </si>
  <si>
    <t>云南昆明晋宁晶淼鑫影城</t>
  </si>
  <si>
    <t>晋宁晶淼鑫影视文化传播有限责任公司</t>
  </si>
  <si>
    <t>82%</t>
  </si>
  <si>
    <t>53014801</t>
  </si>
  <si>
    <t>云南昆明富民华夏影城</t>
  </si>
  <si>
    <t>富民嘉影影业有限责任公司</t>
  </si>
  <si>
    <t>富民县</t>
  </si>
  <si>
    <t>53015701</t>
  </si>
  <si>
    <t>云南昆明宜良大地影院</t>
  </si>
  <si>
    <t>广东大地影院建设有限公司昆明分公司</t>
  </si>
  <si>
    <t>宜良县</t>
  </si>
  <si>
    <t>53017801</t>
  </si>
  <si>
    <t>云南昆明宜良新幕影城</t>
  </si>
  <si>
    <t>昆明新幕影院经营管理有限公司</t>
  </si>
  <si>
    <t>53012601</t>
  </si>
  <si>
    <t>云南昆明石林中影阿诗玛影城</t>
  </si>
  <si>
    <t>昆明新华书店连锁有限公司石林分公司</t>
  </si>
  <si>
    <t>石林县</t>
  </si>
  <si>
    <t>53019801</t>
  </si>
  <si>
    <t>云南昆明石林环球国际影城</t>
  </si>
  <si>
    <t>石林环亚影业有限公司</t>
  </si>
  <si>
    <t>53010011</t>
  </si>
  <si>
    <t>云南昆明禄劝财富中心国际影城</t>
  </si>
  <si>
    <t>禄劝笙荣影院有限公司</t>
  </si>
  <si>
    <t>禄劝县</t>
  </si>
  <si>
    <t>53013401</t>
  </si>
  <si>
    <t>云南昆明寻甸金世纪影院</t>
  </si>
  <si>
    <t>云南古夏丰尚酒店管理有限公司</t>
  </si>
  <si>
    <t>寻甸县</t>
  </si>
  <si>
    <t>53010021</t>
  </si>
  <si>
    <t>云南昆明安宁时代影城</t>
  </si>
  <si>
    <t>安宁时代电影有限公司</t>
  </si>
  <si>
    <t>安宁市</t>
  </si>
  <si>
    <t>87%</t>
  </si>
  <si>
    <t>53010071</t>
  </si>
  <si>
    <t>云南昆明安宁星轶影城</t>
  </si>
  <si>
    <t>安宁市星轶影院管理有限公司</t>
  </si>
  <si>
    <t>53012201</t>
  </si>
  <si>
    <t>云南昆明安宁横店电影城</t>
  </si>
  <si>
    <t>横店影视股份有限公司安宁分公司</t>
  </si>
  <si>
    <t>53013501</t>
  </si>
  <si>
    <t>云南昆明安宁昆钢3D影院</t>
  </si>
  <si>
    <t>云南昆钢文化创意有限公司</t>
  </si>
  <si>
    <t>84%</t>
  </si>
  <si>
    <t>53019901</t>
  </si>
  <si>
    <t>云南昆明安宁太平戴维影城</t>
  </si>
  <si>
    <t>安宁市戴维娱乐有限公司</t>
  </si>
  <si>
    <t>53017701</t>
  </si>
  <si>
    <t>云南昆明安宁时光影城</t>
  </si>
  <si>
    <t>安宁时光影城</t>
  </si>
  <si>
    <t>53013601</t>
  </si>
  <si>
    <t>云南昆明嵩明联星时代影城</t>
  </si>
  <si>
    <t>云南联星时代影城有限责任公司</t>
  </si>
  <si>
    <t>嵩明县</t>
  </si>
  <si>
    <t>53014501</t>
  </si>
  <si>
    <t>云南昆明嵩明新华国际影城</t>
  </si>
  <si>
    <t>昆明新华书店连锁有限公司嵩明分公司</t>
  </si>
  <si>
    <t>53017401</t>
  </si>
  <si>
    <t>云南昆明嵩明中影UL影院</t>
  </si>
  <si>
    <t>昆明同悦影视有限公司</t>
  </si>
  <si>
    <t>53018501</t>
  </si>
  <si>
    <t>云南昆明嵩明艾尚影城</t>
  </si>
  <si>
    <t>昆明星艺影业有限责任公司</t>
  </si>
  <si>
    <t>53019501</t>
  </si>
  <si>
    <t>云南昆明嵩明千禧巨幕影城</t>
  </si>
  <si>
    <t>昆明千禧文化传媒有限责任公司</t>
  </si>
  <si>
    <t>53060101</t>
  </si>
  <si>
    <t>云南昭通西岳影视城</t>
  </si>
  <si>
    <t>昭通西岳影视文化有限公司</t>
  </si>
  <si>
    <t>昭阳区</t>
  </si>
  <si>
    <t>53060601</t>
  </si>
  <si>
    <t>云南昭通中影南方国际影城</t>
  </si>
  <si>
    <t>昭通市昭阳区明龙文化传媒有限责任公司</t>
  </si>
  <si>
    <t>53062001</t>
  </si>
  <si>
    <t>云南昭通1895影城</t>
  </si>
  <si>
    <t>昭通众合文化传媒有限公司</t>
  </si>
  <si>
    <t>78%</t>
  </si>
  <si>
    <t>53062101</t>
  </si>
  <si>
    <t>云南昭通太平洋影城昭通店</t>
  </si>
  <si>
    <t>昭通丽尧影业有限公司</t>
  </si>
  <si>
    <t>53062401</t>
  </si>
  <si>
    <t>云南昭通昭阳星轶影城</t>
  </si>
  <si>
    <t>昭通市昭阳区星轶影院管理有限公司</t>
  </si>
  <si>
    <t>53062601</t>
  </si>
  <si>
    <t>云南昭通万达影城合景广场店</t>
  </si>
  <si>
    <t>昭通平头哥影业有限公司</t>
  </si>
  <si>
    <t>91%</t>
  </si>
  <si>
    <t>53062301</t>
  </si>
  <si>
    <t>云南昭通巧家建信坊国际影城</t>
  </si>
  <si>
    <t>建信坊（巧家）影视有限公司</t>
  </si>
  <si>
    <t>巧家县</t>
  </si>
  <si>
    <t>53060301</t>
  </si>
  <si>
    <t>云南昭通镇雄百大国际影城</t>
  </si>
  <si>
    <t>镇雄县百大数字影院有限公司</t>
  </si>
  <si>
    <t>镇雄县</t>
  </si>
  <si>
    <t>53060901</t>
  </si>
  <si>
    <t>云南昭通镇雄开元影城</t>
  </si>
  <si>
    <t>镇雄县开发投资有限责任公司开元影城</t>
  </si>
  <si>
    <t>53060801</t>
  </si>
  <si>
    <t>云南昭通永善时代凤凰影城</t>
  </si>
  <si>
    <t>永善县时代影视文化传播有限责任公司</t>
  </si>
  <si>
    <t>永善县</t>
  </si>
  <si>
    <t>53062501</t>
  </si>
  <si>
    <t>云南昭通永善富善国际影城</t>
  </si>
  <si>
    <t>永善县富善电影院线有限责任公司</t>
  </si>
  <si>
    <t>53061601</t>
  </si>
  <si>
    <t>云南昭通水富北大门影院</t>
  </si>
  <si>
    <t>水富启点文化传播投资发展有限公司</t>
  </si>
  <si>
    <t>水富县</t>
  </si>
  <si>
    <t>53030202</t>
  </si>
  <si>
    <t>云南曲靖中影珠江源影城</t>
  </si>
  <si>
    <t>曲靖市盛影文化传播有限公司</t>
  </si>
  <si>
    <t>麒麟区</t>
  </si>
  <si>
    <t>53030701</t>
  </si>
  <si>
    <t>云南曲靖横店电影城</t>
  </si>
  <si>
    <t>横店影视股份有限公司曲靖分公司</t>
  </si>
  <si>
    <t>53030901</t>
  </si>
  <si>
    <t>云南曲靖芒果影城</t>
  </si>
  <si>
    <t>曲靖市芒果影城有限公司</t>
  </si>
  <si>
    <t>53031101</t>
  </si>
  <si>
    <t>云南曲靖西城华夏影院</t>
  </si>
  <si>
    <t>曲靖开发区华夏影院有限公司</t>
  </si>
  <si>
    <t>53031301</t>
  </si>
  <si>
    <t>云南曲靖完美世界影城财富店</t>
  </si>
  <si>
    <t>昆明完美世界影城有限公司曲靖分公司</t>
  </si>
  <si>
    <t>53032201</t>
  </si>
  <si>
    <t>云南曲靖金麟国际影城</t>
  </si>
  <si>
    <t>云南南国早春文化传媒有限公司</t>
  </si>
  <si>
    <t>53032301</t>
  </si>
  <si>
    <t>云南曲靖麒麟横店电影城</t>
  </si>
  <si>
    <t>横店影视股份有限公司曲靖麒麟分公司</t>
  </si>
  <si>
    <t>53032801</t>
  </si>
  <si>
    <t>云南曲靖经开万达广场影城</t>
  </si>
  <si>
    <t>昆明万达电影城有限公司曲靖学府路店</t>
  </si>
  <si>
    <t>53032901</t>
  </si>
  <si>
    <t>云南曲靖幸福蓝海国际影城</t>
  </si>
  <si>
    <t>曲靖市麒麟区幸福蓝海电影院</t>
  </si>
  <si>
    <t>53033001</t>
  </si>
  <si>
    <t>云南曲靖万达影城金都店</t>
  </si>
  <si>
    <t>昆明万达电影城有限公司曲靖寥廓南路店</t>
  </si>
  <si>
    <t>53033201</t>
  </si>
  <si>
    <t>云南曲靖外滩横店电影城</t>
  </si>
  <si>
    <t>横店影视股份有限公司曲靖三江大道分公司</t>
  </si>
  <si>
    <t>53031001</t>
  </si>
  <si>
    <t>云南曲靖宣威横店电影城</t>
  </si>
  <si>
    <t>横店影视股份有限公司宣威电影城分公司</t>
  </si>
  <si>
    <t>宣威市</t>
  </si>
  <si>
    <t>53031501</t>
  </si>
  <si>
    <t>云南曲靖宣威影城</t>
  </si>
  <si>
    <t>宣威市电影发行放映公司</t>
  </si>
  <si>
    <t>53032501</t>
  </si>
  <si>
    <t>云南曲靖宣威双乐4D影城</t>
  </si>
  <si>
    <t>宣威市双乐房地产开发有限公司</t>
  </si>
  <si>
    <t>53031701</t>
  </si>
  <si>
    <t>云南曲靖沾益龙聚电影城</t>
  </si>
  <si>
    <t>曲靖龙聚酒店有限公司</t>
  </si>
  <si>
    <t>沾益区</t>
  </si>
  <si>
    <t>53031601</t>
  </si>
  <si>
    <t>云南曲靖富源华夏国际影院</t>
  </si>
  <si>
    <t>富源县华夏联合电影有限公司</t>
  </si>
  <si>
    <t>富源县</t>
  </si>
  <si>
    <t>85%</t>
  </si>
  <si>
    <t>53030501</t>
  </si>
  <si>
    <t>云南曲靖陆良华夏爨都影城</t>
  </si>
  <si>
    <t>曲靖金字塔影视文化有限公司</t>
  </si>
  <si>
    <t>陆良县</t>
  </si>
  <si>
    <t>53033101</t>
  </si>
  <si>
    <t>云南曲靖陆良横店电影城</t>
  </si>
  <si>
    <t>横店影视股份有限公司陆良分公司</t>
  </si>
  <si>
    <t>53031401</t>
  </si>
  <si>
    <t>云南曲靖师宗华夏3D影城</t>
  </si>
  <si>
    <t>师宗华夏3D影城</t>
  </si>
  <si>
    <t>师宗县</t>
  </si>
  <si>
    <t>53032001</t>
  </si>
  <si>
    <t>云南曲靖师宗凯莱财富中心影城</t>
  </si>
  <si>
    <t>师宗凯莱影城有限公司</t>
  </si>
  <si>
    <t>53030801</t>
  </si>
  <si>
    <t>云南曲靖罗平印象影城</t>
  </si>
  <si>
    <t>罗平县印象影城</t>
  </si>
  <si>
    <t>罗平县</t>
  </si>
  <si>
    <t>53033401</t>
  </si>
  <si>
    <t>云南曲靖罗平横店电影城</t>
  </si>
  <si>
    <t>横店影视股份有限公司罗平分公司</t>
  </si>
  <si>
    <t>53031801</t>
  </si>
  <si>
    <t>云南曲靖会泽卓远华夏影城</t>
  </si>
  <si>
    <t>会泽卓远影业有限责任公司</t>
  </si>
  <si>
    <t>会泽县</t>
  </si>
  <si>
    <t>53240101</t>
  </si>
  <si>
    <t>云南玉溪沃美影城</t>
  </si>
  <si>
    <t>玉溪华天文化传播有限公司</t>
  </si>
  <si>
    <t>红塔区</t>
  </si>
  <si>
    <t>53040501</t>
  </si>
  <si>
    <t>云南玉溪印象影城</t>
  </si>
  <si>
    <t>玉溪印象影业有限责任公司</t>
  </si>
  <si>
    <t>53040701</t>
  </si>
  <si>
    <t>云南玉溪万达影城红塔厚品店</t>
  </si>
  <si>
    <t>昆明万达电影城有限公司玉溪南北大街店</t>
  </si>
  <si>
    <t>53041601</t>
  </si>
  <si>
    <t>云南玉溪红塔横店电影城</t>
  </si>
  <si>
    <t>横店影视股份有限公司玉溪分公司</t>
  </si>
  <si>
    <t>53040601</t>
  </si>
  <si>
    <t>云南玉溪通海劭唐影城</t>
  </si>
  <si>
    <t>通海劭唐电影放映有限公司</t>
  </si>
  <si>
    <t>通海县</t>
  </si>
  <si>
    <t>53042201</t>
  </si>
  <si>
    <t>云南玉溪通海横店电影城</t>
  </si>
  <si>
    <t>横店影视股份有限公司通海分公司</t>
  </si>
  <si>
    <t>53040801</t>
  </si>
  <si>
    <t>云南玉溪江川印象影城</t>
  </si>
  <si>
    <t>玉溪嘉华印象文化传播有限公司</t>
  </si>
  <si>
    <t>江川区</t>
  </si>
  <si>
    <t>53042601</t>
  </si>
  <si>
    <t>云南玉溪江川太平洋影城</t>
  </si>
  <si>
    <t>玉溪敏锐宏乐文化传媒有限公司</t>
  </si>
  <si>
    <t>53040901</t>
  </si>
  <si>
    <t>云南玉溪澄江时代凤凰影城</t>
  </si>
  <si>
    <t>澄江市时代凤凰放映城</t>
  </si>
  <si>
    <t>澄江市</t>
  </si>
  <si>
    <t>53041901</t>
  </si>
  <si>
    <t>云南玉溪峨山中影时代影城</t>
  </si>
  <si>
    <t>峨山时代传媒有限公司</t>
  </si>
  <si>
    <t>峨山县</t>
  </si>
  <si>
    <t>53041201</t>
  </si>
  <si>
    <t>云南玉溪新平时光留影影城</t>
  </si>
  <si>
    <t>新平时光留影文化传播有限公司</t>
  </si>
  <si>
    <t>新平县</t>
  </si>
  <si>
    <t>53042101</t>
  </si>
  <si>
    <t>云南玉溪元江影城</t>
  </si>
  <si>
    <t>元江悦影汇影城有限公司</t>
  </si>
  <si>
    <t>元江县</t>
  </si>
  <si>
    <t>53050101</t>
  </si>
  <si>
    <t>云南保山马里影城</t>
  </si>
  <si>
    <t>保山马里电影放映有限责任公司</t>
  </si>
  <si>
    <t>隆阳区</t>
  </si>
  <si>
    <t>53050401</t>
  </si>
  <si>
    <t>云南保山完美世界影城</t>
  </si>
  <si>
    <t>保山完美世界影城有限公司</t>
  </si>
  <si>
    <t>53051001</t>
  </si>
  <si>
    <t>云南保山隆阳新世界影城</t>
  </si>
  <si>
    <t>杭州新世界影业有限公司保山分公司</t>
  </si>
  <si>
    <t>53051401</t>
  </si>
  <si>
    <t>云南保山太平洋影城</t>
  </si>
  <si>
    <t>保山市紫荆影业有限公司</t>
  </si>
  <si>
    <t>应下达3.9万元，本次下达2.5万元，下批补齐。</t>
  </si>
  <si>
    <t>合计</t>
  </si>
  <si>
    <t>说明：按照国家电影事业发展专项资金管理委员会2021年12月印发的《中央级国家电影事业发展专项资金地方转移支付奖励影院放映国产影片达标项目奖励条件及奖励标准》第二条“上一年度正常经营并同时具备下列条件的影院，可享受当年放映国产影片达标奖励：（1）放映国产影片总时长，不低于影院全年放映电影总时长的67%。（2）及时足额缴纳电影专资，按规定向全国电影票务综合信息管理系统规范准确报送票房数据。（3）无县级以上行政主管部门认定的偷、漏、瞒、虚报票房和其他违法违规行为。”及第六条“省级电影专项资金管理委员会办公室按照中央级电影专项资金转移支付预算下达资金中关于影院放映国产影片达标奖励总金额，参照属地分配测算公式（按照电影专资中央和省级的缴库比例4﹕6,中央级奖励金额不高于其因放映国产影片缴纳电影专资资金的40%，省级奖励金额则不高于60%。），核算本地符合奖励条件的每家影院奖励资金分配标准。”的规定标准测算。</t>
  </si>
  <si>
    <t>填表人：钟欣言</t>
  </si>
  <si>
    <t>填表时间：2022年11月23日</t>
  </si>
</sst>
</file>

<file path=xl/styles.xml><?xml version="1.0" encoding="utf-8"?>
<styleSheet xmlns="http://schemas.openxmlformats.org/spreadsheetml/2006/main">
  <numFmts count="4">
    <numFmt numFmtId="176" formatCode="0.0;[Red]0.0"/>
    <numFmt numFmtId="177" formatCode="0;[Red]0"/>
    <numFmt numFmtId="179" formatCode="0.00;[Red]0.00"/>
    <numFmt numFmtId="180" formatCode="0_ "/>
  </numFmts>
  <fonts count="22">
    <font>
      <sz val="11"/>
      <color theme="1"/>
      <name val="宋体"/>
      <charset val="134"/>
      <scheme val="minor"/>
    </font>
    <font>
      <sz val="18"/>
      <color indexed="8"/>
      <name val="方正小标宋简体"/>
      <charset val="134"/>
    </font>
    <font>
      <sz val="9"/>
      <name val="原版宋体"/>
      <charset val="134"/>
    </font>
    <font>
      <sz val="10"/>
      <color theme="1"/>
      <name val="宋体"/>
      <family val="3"/>
      <charset val="134"/>
      <scheme val="minor"/>
    </font>
    <font>
      <sz val="12"/>
      <color indexed="8"/>
      <name val="黑体"/>
      <family val="3"/>
      <charset val="134"/>
    </font>
    <font>
      <sz val="11"/>
      <color indexed="8"/>
      <name val="宋体"/>
      <family val="3"/>
      <charset val="134"/>
    </font>
    <font>
      <sz val="22"/>
      <name val="方正小标宋简体"/>
      <family val="3"/>
      <charset val="134"/>
    </font>
    <font>
      <sz val="14"/>
      <name val="方正小标宋简体"/>
      <family val="3"/>
      <charset val="134"/>
    </font>
    <font>
      <sz val="9"/>
      <color theme="1"/>
      <name val="原版宋体"/>
      <charset val="134"/>
    </font>
    <font>
      <sz val="9"/>
      <name val="原版宋体"/>
      <charset val="134"/>
    </font>
    <font>
      <sz val="9"/>
      <color indexed="8"/>
      <name val="原版宋体"/>
      <charset val="134"/>
    </font>
    <font>
      <sz val="10"/>
      <color theme="1"/>
      <name val="原版宋体"/>
      <charset val="134"/>
    </font>
    <font>
      <sz val="10"/>
      <color indexed="8"/>
      <name val="原版宋体"/>
      <charset val="134"/>
    </font>
    <font>
      <sz val="10"/>
      <name val="原版宋体"/>
      <charset val="134"/>
    </font>
    <font>
      <b/>
      <sz val="10"/>
      <name val="原版宋体"/>
      <charset val="134"/>
    </font>
    <font>
      <b/>
      <sz val="10"/>
      <name val="原版宋体"/>
      <charset val="134"/>
    </font>
    <font>
      <b/>
      <sz val="10"/>
      <color theme="1"/>
      <name val="原版宋体"/>
      <charset val="134"/>
    </font>
    <font>
      <sz val="12"/>
      <name val="宋体"/>
      <family val="3"/>
      <charset val="134"/>
    </font>
    <font>
      <sz val="12"/>
      <color indexed="8"/>
      <name val="方正小标宋简体"/>
      <family val="3"/>
      <charset val="134"/>
    </font>
    <font>
      <sz val="12"/>
      <color indexed="8"/>
      <name val="宋体"/>
      <family val="3"/>
      <charset val="134"/>
    </font>
    <font>
      <sz val="10"/>
      <name val="黑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55">
    <xf numFmtId="0" fontId="0" fillId="0" borderId="0" xfId="0">
      <alignment vertical="center"/>
    </xf>
    <xf numFmtId="0" fontId="1" fillId="0" borderId="0" xfId="1" applyNumberFormat="1"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9" fontId="9" fillId="0" borderId="1" xfId="0" applyNumberFormat="1" applyFont="1" applyFill="1" applyBorder="1" applyAlignment="1">
      <alignment horizontal="right" vertical="center" wrapText="1"/>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0" xfId="1" applyFont="1" applyAlignment="1">
      <alignment vertical="center" wrapText="1"/>
    </xf>
    <xf numFmtId="176"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5" fillId="0" borderId="0" xfId="1" applyFont="1" applyFill="1" applyBorder="1" applyAlignment="1">
      <alignment horizontal="left" vertical="center" wrapText="1"/>
    </xf>
    <xf numFmtId="179" fontId="11" fillId="0" borderId="1" xfId="0" applyNumberFormat="1" applyFont="1" applyFill="1" applyBorder="1" applyAlignment="1">
      <alignment vertical="center"/>
    </xf>
    <xf numFmtId="0" fontId="15" fillId="0" borderId="0" xfId="1" applyFont="1" applyFill="1" applyBorder="1" applyAlignment="1">
      <alignment vertical="center" wrapText="1"/>
    </xf>
    <xf numFmtId="180" fontId="15" fillId="0" borderId="0" xfId="1" applyNumberFormat="1" applyFont="1" applyFill="1" applyBorder="1" applyAlignment="1">
      <alignment horizontal="left" vertical="center" wrapText="1"/>
    </xf>
    <xf numFmtId="180" fontId="15" fillId="0" borderId="0" xfId="1"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xf>
    <xf numFmtId="179" fontId="11" fillId="0" borderId="1" xfId="0" applyNumberFormat="1" applyFont="1" applyFill="1" applyBorder="1" applyAlignment="1">
      <alignment horizontal="right" vertical="center"/>
    </xf>
    <xf numFmtId="176" fontId="16"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17" fillId="0" borderId="0" xfId="0" applyFont="1" applyFill="1" applyBorder="1" applyAlignment="1">
      <alignment vertical="center"/>
    </xf>
    <xf numFmtId="0" fontId="18" fillId="0" borderId="0" xfId="1" applyNumberFormat="1" applyFont="1" applyFill="1" applyBorder="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horizontal="center" vertical="center" wrapText="1"/>
    </xf>
    <xf numFmtId="179" fontId="19" fillId="0" borderId="0" xfId="1" applyNumberFormat="1" applyFont="1" applyAlignment="1">
      <alignment horizontal="left" vertical="center" wrapText="1"/>
    </xf>
    <xf numFmtId="9" fontId="19" fillId="0" borderId="0" xfId="1" applyNumberFormat="1" applyFont="1" applyAlignment="1">
      <alignment horizontal="center" vertical="center" wrapText="1"/>
    </xf>
    <xf numFmtId="10" fontId="19" fillId="0" borderId="0" xfId="1" applyNumberFormat="1" applyFont="1" applyAlignment="1">
      <alignment horizontal="center" vertical="center" wrapText="1"/>
    </xf>
    <xf numFmtId="177" fontId="19" fillId="0" borderId="0" xfId="1" applyNumberFormat="1" applyFont="1" applyAlignment="1">
      <alignment horizontal="center" vertical="center" wrapText="1"/>
    </xf>
    <xf numFmtId="0" fontId="19" fillId="0" borderId="0" xfId="1" applyFont="1" applyAlignment="1">
      <alignment vertical="center" wrapText="1"/>
    </xf>
    <xf numFmtId="0" fontId="18" fillId="0" borderId="0" xfId="1" applyNumberFormat="1" applyFont="1" applyFill="1" applyAlignment="1">
      <alignment horizontal="center" vertical="center" wrapText="1"/>
    </xf>
    <xf numFmtId="0" fontId="8" fillId="0" borderId="1" xfId="0" applyFont="1" applyFill="1" applyBorder="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6" fillId="0" borderId="0" xfId="1" applyNumberFormat="1" applyFont="1" applyFill="1" applyAlignment="1">
      <alignment horizontal="center" vertical="center" wrapText="1"/>
    </xf>
    <xf numFmtId="0" fontId="7" fillId="0" borderId="0" xfId="1" applyNumberFormat="1" applyFont="1" applyFill="1" applyAlignment="1">
      <alignment horizontal="center" vertical="center" wrapText="1"/>
    </xf>
    <xf numFmtId="179" fontId="20" fillId="0" borderId="1" xfId="1" applyNumberFormat="1" applyFont="1" applyFill="1" applyBorder="1" applyAlignment="1">
      <alignment horizontal="center" vertical="center" wrapText="1"/>
    </xf>
    <xf numFmtId="0" fontId="20" fillId="0" borderId="1" xfId="1" applyNumberFormat="1" applyFont="1" applyFill="1" applyBorder="1" applyAlignment="1">
      <alignment horizontal="center" vertical="center" wrapText="1"/>
    </xf>
    <xf numFmtId="9" fontId="20"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2" fillId="0" borderId="0" xfId="1" applyFont="1" applyAlignment="1">
      <alignment horizontal="left" vertical="center" wrapText="1"/>
    </xf>
    <xf numFmtId="0" fontId="13" fillId="0" borderId="0" xfId="1" applyFont="1" applyFill="1" applyBorder="1" applyAlignment="1">
      <alignment horizontal="left" vertical="center" wrapText="1"/>
    </xf>
    <xf numFmtId="0" fontId="14" fillId="0" borderId="0" xfId="1" applyFont="1" applyFill="1" applyBorder="1" applyAlignment="1">
      <alignment horizontal="center" vertical="center" wrapText="1"/>
    </xf>
    <xf numFmtId="0" fontId="14" fillId="0" borderId="0" xfId="1" applyFont="1" applyFill="1" applyBorder="1" applyAlignment="1">
      <alignment horizontal="left" vertical="center" wrapText="1"/>
    </xf>
    <xf numFmtId="180" fontId="13" fillId="0" borderId="0" xfId="1" applyNumberFormat="1" applyFont="1" applyFill="1" applyAlignment="1">
      <alignment horizontal="right" vertical="center" wrapText="1"/>
    </xf>
    <xf numFmtId="0" fontId="20" fillId="0" borderId="2" xfId="1" applyNumberFormat="1" applyFont="1" applyFill="1" applyBorder="1" applyAlignment="1">
      <alignment horizontal="center" vertical="center" wrapText="1"/>
    </xf>
    <xf numFmtId="0" fontId="20" fillId="0" borderId="3" xfId="1" applyNumberFormat="1" applyFont="1" applyFill="1" applyBorder="1" applyAlignment="1">
      <alignment horizontal="center" vertical="center" wrapText="1"/>
    </xf>
    <xf numFmtId="0" fontId="20" fillId="0" borderId="4" xfId="1" applyNumberFormat="1" applyFont="1" applyFill="1" applyBorder="1" applyAlignment="1">
      <alignment horizontal="center" vertical="center" wrapText="1"/>
    </xf>
    <xf numFmtId="10" fontId="20" fillId="0" borderId="1" xfId="1" applyNumberFormat="1" applyFont="1" applyFill="1" applyBorder="1" applyAlignment="1">
      <alignment horizontal="center" vertical="center" wrapText="1"/>
    </xf>
    <xf numFmtId="177" fontId="20" fillId="0" borderId="1" xfId="1" applyNumberFormat="1"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N96"/>
  <sheetViews>
    <sheetView tabSelected="1" workbookViewId="0">
      <selection sqref="A1:B1"/>
    </sheetView>
  </sheetViews>
  <sheetFormatPr defaultColWidth="9" defaultRowHeight="13.5"/>
  <cols>
    <col min="1" max="1" width="4" style="3" customWidth="1"/>
    <col min="2" max="2" width="7.375" style="5" customWidth="1"/>
    <col min="3" max="3" width="10.25" style="6" customWidth="1"/>
    <col min="4" max="4" width="10.375" style="6" customWidth="1"/>
    <col min="5" max="5" width="7.875" style="3" customWidth="1"/>
    <col min="6" max="6" width="11.375" style="3" customWidth="1"/>
    <col min="7" max="7" width="7.5" style="5" customWidth="1"/>
    <col min="8" max="8" width="7.125" style="5" customWidth="1"/>
    <col min="9" max="9" width="6.125" style="5" customWidth="1"/>
    <col min="10" max="10" width="10.25" style="5" customWidth="1"/>
    <col min="11" max="11" width="10.875" style="3" customWidth="1"/>
    <col min="12" max="12" width="7.25" style="5" customWidth="1"/>
    <col min="13" max="13" width="9" style="5"/>
    <col min="14" max="14" width="10.125" style="3" customWidth="1"/>
    <col min="15" max="16384" width="9" style="3"/>
  </cols>
  <sheetData>
    <row r="1" spans="1:248" s="25" customFormat="1" ht="20.100000000000001" customHeight="1">
      <c r="A1" s="36" t="s">
        <v>0</v>
      </c>
      <c r="B1" s="37"/>
      <c r="C1" s="27"/>
      <c r="D1" s="27"/>
      <c r="E1" s="28"/>
      <c r="F1" s="29"/>
      <c r="G1" s="28"/>
      <c r="H1" s="28"/>
      <c r="I1" s="30"/>
      <c r="J1" s="28"/>
      <c r="K1" s="29"/>
      <c r="L1" s="31"/>
      <c r="M1" s="32"/>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row>
    <row r="2" spans="1:248" s="1" customFormat="1" ht="45" customHeight="1">
      <c r="A2" s="38" t="s">
        <v>1</v>
      </c>
      <c r="B2" s="38"/>
      <c r="C2" s="38"/>
      <c r="D2" s="38"/>
      <c r="E2" s="38"/>
      <c r="F2" s="38"/>
      <c r="G2" s="38"/>
      <c r="H2" s="38"/>
      <c r="I2" s="38"/>
      <c r="J2" s="38"/>
      <c r="K2" s="38"/>
      <c r="L2" s="38"/>
      <c r="M2" s="38"/>
      <c r="N2" s="38"/>
    </row>
    <row r="3" spans="1:248" s="26" customFormat="1" ht="24.95" customHeight="1">
      <c r="A3" s="39" t="s">
        <v>2</v>
      </c>
      <c r="B3" s="39"/>
      <c r="C3" s="39"/>
      <c r="D3" s="39"/>
      <c r="E3" s="39"/>
      <c r="F3" s="39"/>
      <c r="G3" s="39"/>
      <c r="H3" s="39"/>
      <c r="I3" s="39"/>
      <c r="J3" s="39"/>
      <c r="K3" s="39"/>
      <c r="L3" s="39"/>
      <c r="M3" s="39"/>
      <c r="N3" s="39"/>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row>
    <row r="4" spans="1:248" s="2" customFormat="1" ht="21" customHeight="1">
      <c r="A4" s="41" t="s">
        <v>3</v>
      </c>
      <c r="B4" s="41" t="s">
        <v>4</v>
      </c>
      <c r="C4" s="41" t="s">
        <v>5</v>
      </c>
      <c r="D4" s="41" t="s">
        <v>6</v>
      </c>
      <c r="E4" s="50" t="s">
        <v>7</v>
      </c>
      <c r="F4" s="40" t="s">
        <v>8</v>
      </c>
      <c r="G4" s="41"/>
      <c r="H4" s="41"/>
      <c r="I4" s="42"/>
      <c r="J4" s="41" t="s">
        <v>9</v>
      </c>
      <c r="K4" s="40"/>
      <c r="L4" s="41"/>
      <c r="M4" s="41"/>
      <c r="N4" s="41" t="s">
        <v>10</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row>
    <row r="5" spans="1:248" s="2" customFormat="1" ht="21" customHeight="1">
      <c r="A5" s="41"/>
      <c r="B5" s="41"/>
      <c r="C5" s="41"/>
      <c r="D5" s="41"/>
      <c r="E5" s="51"/>
      <c r="F5" s="40" t="s">
        <v>11</v>
      </c>
      <c r="G5" s="41" t="s">
        <v>12</v>
      </c>
      <c r="H5" s="41" t="s">
        <v>13</v>
      </c>
      <c r="I5" s="42" t="s">
        <v>14</v>
      </c>
      <c r="J5" s="41" t="s">
        <v>15</v>
      </c>
      <c r="K5" s="40" t="s">
        <v>16</v>
      </c>
      <c r="L5" s="53" t="s">
        <v>17</v>
      </c>
      <c r="M5" s="54" t="s">
        <v>18</v>
      </c>
      <c r="N5" s="41"/>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row>
    <row r="6" spans="1:248" s="2" customFormat="1" ht="21" customHeight="1">
      <c r="A6" s="41"/>
      <c r="B6" s="41"/>
      <c r="C6" s="41"/>
      <c r="D6" s="41"/>
      <c r="E6" s="52"/>
      <c r="F6" s="40"/>
      <c r="G6" s="41"/>
      <c r="H6" s="41"/>
      <c r="I6" s="42"/>
      <c r="J6" s="41"/>
      <c r="K6" s="40"/>
      <c r="L6" s="53"/>
      <c r="M6" s="54"/>
      <c r="N6" s="41"/>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row>
    <row r="7" spans="1:248" ht="35.1" customHeight="1">
      <c r="A7" s="7">
        <v>1</v>
      </c>
      <c r="B7" s="8" t="s">
        <v>19</v>
      </c>
      <c r="C7" s="9" t="s">
        <v>20</v>
      </c>
      <c r="D7" s="9" t="s">
        <v>21</v>
      </c>
      <c r="E7" s="7" t="s">
        <v>22</v>
      </c>
      <c r="F7" s="10">
        <v>6160802.9000000004</v>
      </c>
      <c r="G7" s="8">
        <v>365</v>
      </c>
      <c r="H7" s="8">
        <v>365</v>
      </c>
      <c r="I7" s="11">
        <f t="shared" ref="I7:I24" si="0">H7/G7</f>
        <v>1</v>
      </c>
      <c r="J7" s="12" t="s">
        <v>23</v>
      </c>
      <c r="K7" s="10">
        <v>5105687.2</v>
      </c>
      <c r="L7" s="8" t="s">
        <v>24</v>
      </c>
      <c r="M7" s="14">
        <v>4.8</v>
      </c>
      <c r="N7" s="35" t="s">
        <v>25</v>
      </c>
    </row>
    <row r="8" spans="1:248" ht="35.1" customHeight="1">
      <c r="A8" s="7">
        <v>2</v>
      </c>
      <c r="B8" s="8" t="s">
        <v>26</v>
      </c>
      <c r="C8" s="9" t="s">
        <v>27</v>
      </c>
      <c r="D8" s="9" t="s">
        <v>28</v>
      </c>
      <c r="E8" s="7" t="s">
        <v>22</v>
      </c>
      <c r="F8" s="10">
        <v>2701297.4</v>
      </c>
      <c r="G8" s="8">
        <v>365</v>
      </c>
      <c r="H8" s="8">
        <v>365</v>
      </c>
      <c r="I8" s="11">
        <f t="shared" si="0"/>
        <v>1</v>
      </c>
      <c r="J8" s="12" t="s">
        <v>23</v>
      </c>
      <c r="K8" s="10">
        <v>2303053.9300000002</v>
      </c>
      <c r="L8" s="8" t="s">
        <v>24</v>
      </c>
      <c r="M8" s="14">
        <f t="shared" ref="M8:M24" si="1">K8*0.05*0.6*0.6/10000</f>
        <v>4.0999999999999996</v>
      </c>
      <c r="N8" s="7"/>
    </row>
    <row r="9" spans="1:248" ht="35.1" customHeight="1">
      <c r="A9" s="7">
        <v>3</v>
      </c>
      <c r="B9" s="8" t="s">
        <v>29</v>
      </c>
      <c r="C9" s="9" t="s">
        <v>30</v>
      </c>
      <c r="D9" s="9" t="s">
        <v>31</v>
      </c>
      <c r="E9" s="7" t="s">
        <v>32</v>
      </c>
      <c r="F9" s="10">
        <v>1824746</v>
      </c>
      <c r="G9" s="8">
        <v>365</v>
      </c>
      <c r="H9" s="8">
        <v>364</v>
      </c>
      <c r="I9" s="11">
        <f t="shared" si="0"/>
        <v>1</v>
      </c>
      <c r="J9" s="12" t="s">
        <v>23</v>
      </c>
      <c r="K9" s="10">
        <v>1710005</v>
      </c>
      <c r="L9" s="8" t="s">
        <v>33</v>
      </c>
      <c r="M9" s="14">
        <f t="shared" si="1"/>
        <v>3.1</v>
      </c>
      <c r="N9" s="7"/>
    </row>
    <row r="10" spans="1:248" ht="35.1" customHeight="1">
      <c r="A10" s="7">
        <v>4</v>
      </c>
      <c r="B10" s="8" t="s">
        <v>34</v>
      </c>
      <c r="C10" s="9" t="s">
        <v>35</v>
      </c>
      <c r="D10" s="9" t="s">
        <v>36</v>
      </c>
      <c r="E10" s="7" t="s">
        <v>37</v>
      </c>
      <c r="F10" s="10">
        <v>3952405.7</v>
      </c>
      <c r="G10" s="8">
        <v>365</v>
      </c>
      <c r="H10" s="8">
        <v>361</v>
      </c>
      <c r="I10" s="11">
        <f t="shared" si="0"/>
        <v>0.99</v>
      </c>
      <c r="J10" s="12" t="s">
        <v>23</v>
      </c>
      <c r="K10" s="10">
        <v>3411602.4</v>
      </c>
      <c r="L10" s="8" t="s">
        <v>38</v>
      </c>
      <c r="M10" s="14">
        <f t="shared" si="1"/>
        <v>6.1</v>
      </c>
      <c r="N10" s="7"/>
    </row>
    <row r="11" spans="1:248" ht="35.1" customHeight="1">
      <c r="A11" s="7">
        <v>5</v>
      </c>
      <c r="B11" s="8" t="s">
        <v>39</v>
      </c>
      <c r="C11" s="9" t="s">
        <v>40</v>
      </c>
      <c r="D11" s="9" t="s">
        <v>41</v>
      </c>
      <c r="E11" s="7" t="s">
        <v>37</v>
      </c>
      <c r="F11" s="10">
        <v>508673</v>
      </c>
      <c r="G11" s="8">
        <v>365</v>
      </c>
      <c r="H11" s="8">
        <v>295</v>
      </c>
      <c r="I11" s="11">
        <f t="shared" si="0"/>
        <v>0.81</v>
      </c>
      <c r="J11" s="12" t="s">
        <v>23</v>
      </c>
      <c r="K11" s="10">
        <v>412656</v>
      </c>
      <c r="L11" s="8" t="s">
        <v>24</v>
      </c>
      <c r="M11" s="14">
        <f t="shared" si="1"/>
        <v>0.7</v>
      </c>
      <c r="N11" s="7"/>
    </row>
    <row r="12" spans="1:248" ht="35.1" customHeight="1">
      <c r="A12" s="7">
        <v>6</v>
      </c>
      <c r="B12" s="8" t="s">
        <v>42</v>
      </c>
      <c r="C12" s="9" t="s">
        <v>43</v>
      </c>
      <c r="D12" s="9" t="s">
        <v>44</v>
      </c>
      <c r="E12" s="7" t="s">
        <v>37</v>
      </c>
      <c r="F12" s="10">
        <v>6041716.54</v>
      </c>
      <c r="G12" s="8">
        <v>365</v>
      </c>
      <c r="H12" s="8">
        <v>362</v>
      </c>
      <c r="I12" s="11">
        <f t="shared" si="0"/>
        <v>0.99</v>
      </c>
      <c r="J12" s="12" t="s">
        <v>23</v>
      </c>
      <c r="K12" s="10">
        <v>4781752.8600000003</v>
      </c>
      <c r="L12" s="8" t="s">
        <v>45</v>
      </c>
      <c r="M12" s="14">
        <f t="shared" si="1"/>
        <v>8.6</v>
      </c>
      <c r="N12" s="7"/>
    </row>
    <row r="13" spans="1:248" ht="35.1" customHeight="1">
      <c r="A13" s="7">
        <v>7</v>
      </c>
      <c r="B13" s="8" t="s">
        <v>46</v>
      </c>
      <c r="C13" s="9" t="s">
        <v>47</v>
      </c>
      <c r="D13" s="9" t="s">
        <v>48</v>
      </c>
      <c r="E13" s="7" t="s">
        <v>37</v>
      </c>
      <c r="F13" s="10">
        <v>2406510.7999999998</v>
      </c>
      <c r="G13" s="8">
        <v>365</v>
      </c>
      <c r="H13" s="8">
        <v>365</v>
      </c>
      <c r="I13" s="11">
        <f t="shared" si="0"/>
        <v>1</v>
      </c>
      <c r="J13" s="12" t="s">
        <v>23</v>
      </c>
      <c r="K13" s="10">
        <v>1889903</v>
      </c>
      <c r="L13" s="8" t="s">
        <v>45</v>
      </c>
      <c r="M13" s="14">
        <f t="shared" si="1"/>
        <v>3.4</v>
      </c>
      <c r="N13" s="7"/>
    </row>
    <row r="14" spans="1:248" ht="35.1" customHeight="1">
      <c r="A14" s="7">
        <v>8</v>
      </c>
      <c r="B14" s="8" t="s">
        <v>49</v>
      </c>
      <c r="C14" s="9" t="s">
        <v>50</v>
      </c>
      <c r="D14" s="9" t="s">
        <v>51</v>
      </c>
      <c r="E14" s="7" t="s">
        <v>37</v>
      </c>
      <c r="F14" s="10">
        <v>1687084.9</v>
      </c>
      <c r="G14" s="8">
        <v>365</v>
      </c>
      <c r="H14" s="8">
        <v>365</v>
      </c>
      <c r="I14" s="11">
        <f t="shared" si="0"/>
        <v>1</v>
      </c>
      <c r="J14" s="12" t="s">
        <v>23</v>
      </c>
      <c r="K14" s="10">
        <v>1454049.2</v>
      </c>
      <c r="L14" s="8" t="s">
        <v>52</v>
      </c>
      <c r="M14" s="14">
        <f t="shared" si="1"/>
        <v>2.6</v>
      </c>
      <c r="N14" s="7"/>
    </row>
    <row r="15" spans="1:248" ht="35.1" customHeight="1">
      <c r="A15" s="7">
        <v>9</v>
      </c>
      <c r="B15" s="8" t="s">
        <v>53</v>
      </c>
      <c r="C15" s="9" t="s">
        <v>54</v>
      </c>
      <c r="D15" s="9" t="s">
        <v>55</v>
      </c>
      <c r="E15" s="7" t="s">
        <v>37</v>
      </c>
      <c r="F15" s="10">
        <v>9042516.9000000004</v>
      </c>
      <c r="G15" s="8">
        <v>365</v>
      </c>
      <c r="H15" s="8">
        <v>365</v>
      </c>
      <c r="I15" s="11">
        <f t="shared" si="0"/>
        <v>1</v>
      </c>
      <c r="J15" s="12" t="s">
        <v>23</v>
      </c>
      <c r="K15" s="10">
        <v>6822922.2999999998</v>
      </c>
      <c r="L15" s="8" t="s">
        <v>56</v>
      </c>
      <c r="M15" s="14">
        <f t="shared" si="1"/>
        <v>12.3</v>
      </c>
      <c r="N15" s="7"/>
    </row>
    <row r="16" spans="1:248" ht="35.1" customHeight="1">
      <c r="A16" s="7">
        <v>10</v>
      </c>
      <c r="B16" s="8" t="s">
        <v>57</v>
      </c>
      <c r="C16" s="9" t="s">
        <v>58</v>
      </c>
      <c r="D16" s="9" t="s">
        <v>59</v>
      </c>
      <c r="E16" s="7" t="s">
        <v>37</v>
      </c>
      <c r="F16" s="10">
        <v>3537266</v>
      </c>
      <c r="G16" s="8">
        <v>365</v>
      </c>
      <c r="H16" s="8">
        <v>365</v>
      </c>
      <c r="I16" s="11">
        <f t="shared" si="0"/>
        <v>1</v>
      </c>
      <c r="J16" s="12" t="s">
        <v>23</v>
      </c>
      <c r="K16" s="10">
        <v>2974244</v>
      </c>
      <c r="L16" s="8" t="s">
        <v>60</v>
      </c>
      <c r="M16" s="14">
        <f t="shared" si="1"/>
        <v>5.4</v>
      </c>
      <c r="N16" s="7"/>
    </row>
    <row r="17" spans="1:14" ht="35.1" customHeight="1">
      <c r="A17" s="7">
        <v>11</v>
      </c>
      <c r="B17" s="8" t="s">
        <v>61</v>
      </c>
      <c r="C17" s="9" t="s">
        <v>62</v>
      </c>
      <c r="D17" s="9" t="s">
        <v>63</v>
      </c>
      <c r="E17" s="7" t="s">
        <v>37</v>
      </c>
      <c r="F17" s="10">
        <v>509196</v>
      </c>
      <c r="G17" s="8">
        <v>365</v>
      </c>
      <c r="H17" s="8">
        <v>365</v>
      </c>
      <c r="I17" s="11">
        <f t="shared" si="0"/>
        <v>1</v>
      </c>
      <c r="J17" s="12" t="s">
        <v>23</v>
      </c>
      <c r="K17" s="10">
        <v>362581</v>
      </c>
      <c r="L17" s="8" t="s">
        <v>64</v>
      </c>
      <c r="M17" s="14">
        <f t="shared" si="1"/>
        <v>0.7</v>
      </c>
      <c r="N17" s="7"/>
    </row>
    <row r="18" spans="1:14" ht="35.1" customHeight="1">
      <c r="A18" s="7">
        <v>12</v>
      </c>
      <c r="B18" s="8" t="s">
        <v>65</v>
      </c>
      <c r="C18" s="9" t="s">
        <v>66</v>
      </c>
      <c r="D18" s="9" t="s">
        <v>67</v>
      </c>
      <c r="E18" s="7" t="s">
        <v>37</v>
      </c>
      <c r="F18" s="10">
        <v>1774145.48</v>
      </c>
      <c r="G18" s="8">
        <v>365</v>
      </c>
      <c r="H18" s="8">
        <v>365</v>
      </c>
      <c r="I18" s="11">
        <f t="shared" si="0"/>
        <v>1</v>
      </c>
      <c r="J18" s="12" t="s">
        <v>23</v>
      </c>
      <c r="K18" s="10">
        <v>1468194.68</v>
      </c>
      <c r="L18" s="8" t="s">
        <v>68</v>
      </c>
      <c r="M18" s="14">
        <f t="shared" si="1"/>
        <v>2.6</v>
      </c>
      <c r="N18" s="7"/>
    </row>
    <row r="19" spans="1:14" ht="35.1" customHeight="1">
      <c r="A19" s="7">
        <v>13</v>
      </c>
      <c r="B19" s="8" t="s">
        <v>69</v>
      </c>
      <c r="C19" s="9" t="s">
        <v>70</v>
      </c>
      <c r="D19" s="9" t="s">
        <v>71</v>
      </c>
      <c r="E19" s="7" t="s">
        <v>37</v>
      </c>
      <c r="F19" s="10">
        <v>3519841.4</v>
      </c>
      <c r="G19" s="8">
        <v>365</v>
      </c>
      <c r="H19" s="8">
        <v>365</v>
      </c>
      <c r="I19" s="11">
        <f t="shared" si="0"/>
        <v>1</v>
      </c>
      <c r="J19" s="12" t="s">
        <v>23</v>
      </c>
      <c r="K19" s="10">
        <v>2855764</v>
      </c>
      <c r="L19" s="8" t="s">
        <v>68</v>
      </c>
      <c r="M19" s="14">
        <f t="shared" si="1"/>
        <v>5.0999999999999996</v>
      </c>
      <c r="N19" s="7"/>
    </row>
    <row r="20" spans="1:14" ht="35.1" customHeight="1">
      <c r="A20" s="7">
        <v>14</v>
      </c>
      <c r="B20" s="8" t="s">
        <v>72</v>
      </c>
      <c r="C20" s="9" t="s">
        <v>73</v>
      </c>
      <c r="D20" s="9" t="s">
        <v>74</v>
      </c>
      <c r="E20" s="7" t="s">
        <v>37</v>
      </c>
      <c r="F20" s="10">
        <v>2219360</v>
      </c>
      <c r="G20" s="8">
        <v>365</v>
      </c>
      <c r="H20" s="8">
        <v>365</v>
      </c>
      <c r="I20" s="11">
        <f t="shared" si="0"/>
        <v>1</v>
      </c>
      <c r="J20" s="12" t="s">
        <v>23</v>
      </c>
      <c r="K20" s="10">
        <v>2113571.4</v>
      </c>
      <c r="L20" s="8" t="s">
        <v>75</v>
      </c>
      <c r="M20" s="14">
        <f t="shared" si="1"/>
        <v>3.8</v>
      </c>
      <c r="N20" s="7"/>
    </row>
    <row r="21" spans="1:14" ht="35.1" customHeight="1">
      <c r="A21" s="7">
        <v>15</v>
      </c>
      <c r="B21" s="8" t="s">
        <v>76</v>
      </c>
      <c r="C21" s="9" t="s">
        <v>77</v>
      </c>
      <c r="D21" s="9" t="s">
        <v>78</v>
      </c>
      <c r="E21" s="7" t="s">
        <v>37</v>
      </c>
      <c r="F21" s="10">
        <v>1500262.5</v>
      </c>
      <c r="G21" s="8">
        <v>365</v>
      </c>
      <c r="H21" s="8">
        <v>365</v>
      </c>
      <c r="I21" s="11">
        <f t="shared" si="0"/>
        <v>1</v>
      </c>
      <c r="J21" s="12" t="s">
        <v>23</v>
      </c>
      <c r="K21" s="10">
        <v>1437929.4</v>
      </c>
      <c r="L21" s="8" t="s">
        <v>52</v>
      </c>
      <c r="M21" s="14">
        <f t="shared" si="1"/>
        <v>2.6</v>
      </c>
      <c r="N21" s="7"/>
    </row>
    <row r="22" spans="1:14" ht="35.1" customHeight="1">
      <c r="A22" s="7">
        <v>16</v>
      </c>
      <c r="B22" s="8" t="s">
        <v>79</v>
      </c>
      <c r="C22" s="9" t="s">
        <v>80</v>
      </c>
      <c r="D22" s="9" t="s">
        <v>81</v>
      </c>
      <c r="E22" s="7" t="s">
        <v>82</v>
      </c>
      <c r="F22" s="10">
        <v>1570662.5</v>
      </c>
      <c r="G22" s="8">
        <v>365</v>
      </c>
      <c r="H22" s="8">
        <v>365</v>
      </c>
      <c r="I22" s="11">
        <f t="shared" si="0"/>
        <v>1</v>
      </c>
      <c r="J22" s="12" t="s">
        <v>23</v>
      </c>
      <c r="K22" s="10">
        <v>1422990.5</v>
      </c>
      <c r="L22" s="8" t="s">
        <v>75</v>
      </c>
      <c r="M22" s="14">
        <f t="shared" si="1"/>
        <v>2.6</v>
      </c>
      <c r="N22" s="7"/>
    </row>
    <row r="23" spans="1:14" ht="35.1" customHeight="1">
      <c r="A23" s="7">
        <v>17</v>
      </c>
      <c r="B23" s="8" t="s">
        <v>83</v>
      </c>
      <c r="C23" s="9" t="s">
        <v>84</v>
      </c>
      <c r="D23" s="9" t="s">
        <v>85</v>
      </c>
      <c r="E23" s="7" t="s">
        <v>82</v>
      </c>
      <c r="F23" s="10">
        <v>2218706.4</v>
      </c>
      <c r="G23" s="8">
        <v>365</v>
      </c>
      <c r="H23" s="8">
        <v>365</v>
      </c>
      <c r="I23" s="11">
        <f t="shared" si="0"/>
        <v>1</v>
      </c>
      <c r="J23" s="12" t="s">
        <v>23</v>
      </c>
      <c r="K23" s="10">
        <v>1979157.4</v>
      </c>
      <c r="L23" s="8" t="s">
        <v>86</v>
      </c>
      <c r="M23" s="14">
        <f t="shared" si="1"/>
        <v>3.6</v>
      </c>
      <c r="N23" s="7"/>
    </row>
    <row r="24" spans="1:14" ht="35.1" customHeight="1">
      <c r="A24" s="7">
        <v>18</v>
      </c>
      <c r="B24" s="8" t="s">
        <v>87</v>
      </c>
      <c r="C24" s="9" t="s">
        <v>88</v>
      </c>
      <c r="D24" s="9" t="s">
        <v>89</v>
      </c>
      <c r="E24" s="7" t="s">
        <v>82</v>
      </c>
      <c r="F24" s="10">
        <v>2152870.67</v>
      </c>
      <c r="G24" s="8">
        <v>365</v>
      </c>
      <c r="H24" s="8">
        <v>365</v>
      </c>
      <c r="I24" s="11">
        <f t="shared" si="0"/>
        <v>1</v>
      </c>
      <c r="J24" s="12" t="s">
        <v>23</v>
      </c>
      <c r="K24" s="10">
        <v>1901335.7</v>
      </c>
      <c r="L24" s="8" t="s">
        <v>90</v>
      </c>
      <c r="M24" s="14">
        <f t="shared" si="1"/>
        <v>3.4</v>
      </c>
      <c r="N24" s="7"/>
    </row>
    <row r="25" spans="1:14" ht="35.1" customHeight="1">
      <c r="A25" s="7">
        <v>19</v>
      </c>
      <c r="B25" s="8" t="s">
        <v>91</v>
      </c>
      <c r="C25" s="9" t="s">
        <v>92</v>
      </c>
      <c r="D25" s="9" t="s">
        <v>93</v>
      </c>
      <c r="E25" s="7" t="s">
        <v>94</v>
      </c>
      <c r="F25" s="10">
        <v>313349</v>
      </c>
      <c r="G25" s="8">
        <v>365</v>
      </c>
      <c r="H25" s="8">
        <v>365</v>
      </c>
      <c r="I25" s="11">
        <f t="shared" ref="I25:I88" si="2">H25/G25</f>
        <v>1</v>
      </c>
      <c r="J25" s="12" t="s">
        <v>23</v>
      </c>
      <c r="K25" s="10">
        <v>279839</v>
      </c>
      <c r="L25" s="8" t="s">
        <v>68</v>
      </c>
      <c r="M25" s="14">
        <f t="shared" ref="M25:M88" si="3">K25*0.05*0.6*0.6/10000</f>
        <v>0.5</v>
      </c>
      <c r="N25" s="7"/>
    </row>
    <row r="26" spans="1:14" ht="35.1" customHeight="1">
      <c r="A26" s="7">
        <v>20</v>
      </c>
      <c r="B26" s="8" t="s">
        <v>95</v>
      </c>
      <c r="C26" s="9" t="s">
        <v>96</v>
      </c>
      <c r="D26" s="9" t="s">
        <v>97</v>
      </c>
      <c r="E26" s="7" t="s">
        <v>98</v>
      </c>
      <c r="F26" s="10">
        <v>3383690.8</v>
      </c>
      <c r="G26" s="8">
        <v>365</v>
      </c>
      <c r="H26" s="8">
        <v>365</v>
      </c>
      <c r="I26" s="11">
        <f t="shared" si="2"/>
        <v>1</v>
      </c>
      <c r="J26" s="12" t="s">
        <v>23</v>
      </c>
      <c r="K26" s="10">
        <v>3003860.7</v>
      </c>
      <c r="L26" s="8" t="s">
        <v>68</v>
      </c>
      <c r="M26" s="14">
        <f t="shared" si="3"/>
        <v>5.4</v>
      </c>
      <c r="N26" s="7"/>
    </row>
    <row r="27" spans="1:14" ht="35.1" customHeight="1">
      <c r="A27" s="7">
        <v>21</v>
      </c>
      <c r="B27" s="8" t="s">
        <v>99</v>
      </c>
      <c r="C27" s="9" t="s">
        <v>100</v>
      </c>
      <c r="D27" s="9" t="s">
        <v>101</v>
      </c>
      <c r="E27" s="7" t="s">
        <v>98</v>
      </c>
      <c r="F27" s="10">
        <v>2153080.7999999998</v>
      </c>
      <c r="G27" s="8">
        <v>365</v>
      </c>
      <c r="H27" s="8">
        <v>365</v>
      </c>
      <c r="I27" s="11">
        <f t="shared" si="2"/>
        <v>1</v>
      </c>
      <c r="J27" s="12" t="s">
        <v>23</v>
      </c>
      <c r="K27" s="10">
        <v>1973293</v>
      </c>
      <c r="L27" s="8" t="s">
        <v>60</v>
      </c>
      <c r="M27" s="14">
        <f t="shared" si="3"/>
        <v>3.6</v>
      </c>
      <c r="N27" s="7"/>
    </row>
    <row r="28" spans="1:14" ht="35.1" customHeight="1">
      <c r="A28" s="7">
        <v>22</v>
      </c>
      <c r="B28" s="8" t="s">
        <v>102</v>
      </c>
      <c r="C28" s="9" t="s">
        <v>103</v>
      </c>
      <c r="D28" s="9" t="s">
        <v>104</v>
      </c>
      <c r="E28" s="7" t="s">
        <v>105</v>
      </c>
      <c r="F28" s="10">
        <v>388526</v>
      </c>
      <c r="G28" s="8">
        <v>365</v>
      </c>
      <c r="H28" s="8">
        <v>365</v>
      </c>
      <c r="I28" s="11">
        <f t="shared" si="2"/>
        <v>1</v>
      </c>
      <c r="J28" s="12" t="s">
        <v>23</v>
      </c>
      <c r="K28" s="10">
        <v>362630</v>
      </c>
      <c r="L28" s="8" t="s">
        <v>86</v>
      </c>
      <c r="M28" s="14">
        <f t="shared" si="3"/>
        <v>0.7</v>
      </c>
      <c r="N28" s="7"/>
    </row>
    <row r="29" spans="1:14" ht="35.1" customHeight="1">
      <c r="A29" s="7">
        <v>23</v>
      </c>
      <c r="B29" s="8" t="s">
        <v>106</v>
      </c>
      <c r="C29" s="9" t="s">
        <v>107</v>
      </c>
      <c r="D29" s="9" t="s">
        <v>108</v>
      </c>
      <c r="E29" s="7" t="s">
        <v>105</v>
      </c>
      <c r="F29" s="10">
        <v>2545565</v>
      </c>
      <c r="G29" s="8">
        <v>365</v>
      </c>
      <c r="H29" s="8">
        <v>364</v>
      </c>
      <c r="I29" s="11">
        <f t="shared" si="2"/>
        <v>1</v>
      </c>
      <c r="J29" s="12" t="s">
        <v>23</v>
      </c>
      <c r="K29" s="10">
        <v>2222943</v>
      </c>
      <c r="L29" s="8" t="s">
        <v>38</v>
      </c>
      <c r="M29" s="14">
        <f t="shared" si="3"/>
        <v>4</v>
      </c>
      <c r="N29" s="7"/>
    </row>
    <row r="30" spans="1:14" ht="35.1" customHeight="1">
      <c r="A30" s="7">
        <v>24</v>
      </c>
      <c r="B30" s="8" t="s">
        <v>109</v>
      </c>
      <c r="C30" s="9" t="s">
        <v>110</v>
      </c>
      <c r="D30" s="9" t="s">
        <v>111</v>
      </c>
      <c r="E30" s="7" t="s">
        <v>112</v>
      </c>
      <c r="F30" s="10">
        <v>2019344.8</v>
      </c>
      <c r="G30" s="8">
        <v>365</v>
      </c>
      <c r="H30" s="8">
        <v>365</v>
      </c>
      <c r="I30" s="11">
        <f t="shared" si="2"/>
        <v>1</v>
      </c>
      <c r="J30" s="12" t="s">
        <v>23</v>
      </c>
      <c r="K30" s="10">
        <v>1832296.5</v>
      </c>
      <c r="L30" s="8" t="s">
        <v>90</v>
      </c>
      <c r="M30" s="14">
        <f t="shared" si="3"/>
        <v>3.3</v>
      </c>
      <c r="N30" s="7"/>
    </row>
    <row r="31" spans="1:14" ht="35.1" customHeight="1">
      <c r="A31" s="7">
        <v>25</v>
      </c>
      <c r="B31" s="8" t="s">
        <v>113</v>
      </c>
      <c r="C31" s="9" t="s">
        <v>114</v>
      </c>
      <c r="D31" s="9" t="s">
        <v>115</v>
      </c>
      <c r="E31" s="7" t="s">
        <v>116</v>
      </c>
      <c r="F31" s="10">
        <v>509714</v>
      </c>
      <c r="G31" s="8">
        <v>365</v>
      </c>
      <c r="H31" s="8">
        <v>365</v>
      </c>
      <c r="I31" s="11">
        <f t="shared" si="2"/>
        <v>1</v>
      </c>
      <c r="J31" s="12" t="s">
        <v>23</v>
      </c>
      <c r="K31" s="10">
        <v>469975</v>
      </c>
      <c r="L31" s="8" t="s">
        <v>75</v>
      </c>
      <c r="M31" s="14">
        <f t="shared" si="3"/>
        <v>0.8</v>
      </c>
      <c r="N31" s="7"/>
    </row>
    <row r="32" spans="1:14" ht="35.1" customHeight="1">
      <c r="A32" s="7">
        <v>26</v>
      </c>
      <c r="B32" s="8" t="s">
        <v>117</v>
      </c>
      <c r="C32" s="9" t="s">
        <v>118</v>
      </c>
      <c r="D32" s="9" t="s">
        <v>119</v>
      </c>
      <c r="E32" s="7" t="s">
        <v>120</v>
      </c>
      <c r="F32" s="10">
        <v>737110</v>
      </c>
      <c r="G32" s="8">
        <v>365</v>
      </c>
      <c r="H32" s="8">
        <v>365</v>
      </c>
      <c r="I32" s="11">
        <f t="shared" si="2"/>
        <v>1</v>
      </c>
      <c r="J32" s="12" t="s">
        <v>23</v>
      </c>
      <c r="K32" s="10">
        <v>658885</v>
      </c>
      <c r="L32" s="8" t="s">
        <v>121</v>
      </c>
      <c r="M32" s="14">
        <f t="shared" si="3"/>
        <v>1.2</v>
      </c>
      <c r="N32" s="7"/>
    </row>
    <row r="33" spans="1:14" ht="35.1" customHeight="1">
      <c r="A33" s="7">
        <v>27</v>
      </c>
      <c r="B33" s="8" t="s">
        <v>122</v>
      </c>
      <c r="C33" s="9" t="s">
        <v>123</v>
      </c>
      <c r="D33" s="9" t="s">
        <v>124</v>
      </c>
      <c r="E33" s="7" t="s">
        <v>120</v>
      </c>
      <c r="F33" s="10">
        <v>4607659.0999999996</v>
      </c>
      <c r="G33" s="8">
        <v>365</v>
      </c>
      <c r="H33" s="8">
        <v>364</v>
      </c>
      <c r="I33" s="11">
        <f t="shared" si="2"/>
        <v>1</v>
      </c>
      <c r="J33" s="12" t="s">
        <v>23</v>
      </c>
      <c r="K33" s="10">
        <v>3824262</v>
      </c>
      <c r="L33" s="8" t="s">
        <v>52</v>
      </c>
      <c r="M33" s="14">
        <f t="shared" si="3"/>
        <v>6.9</v>
      </c>
      <c r="N33" s="7"/>
    </row>
    <row r="34" spans="1:14" ht="35.1" customHeight="1">
      <c r="A34" s="7">
        <v>28</v>
      </c>
      <c r="B34" s="8" t="s">
        <v>125</v>
      </c>
      <c r="C34" s="9" t="s">
        <v>126</v>
      </c>
      <c r="D34" s="9" t="s">
        <v>127</v>
      </c>
      <c r="E34" s="7" t="s">
        <v>120</v>
      </c>
      <c r="F34" s="10">
        <v>5516957.7999999998</v>
      </c>
      <c r="G34" s="8">
        <v>365</v>
      </c>
      <c r="H34" s="8">
        <v>361</v>
      </c>
      <c r="I34" s="11">
        <f t="shared" si="2"/>
        <v>0.99</v>
      </c>
      <c r="J34" s="12" t="s">
        <v>23</v>
      </c>
      <c r="K34" s="10">
        <v>4780951.8</v>
      </c>
      <c r="L34" s="8" t="s">
        <v>86</v>
      </c>
      <c r="M34" s="14">
        <f t="shared" si="3"/>
        <v>8.6</v>
      </c>
      <c r="N34" s="7"/>
    </row>
    <row r="35" spans="1:14" ht="35.1" customHeight="1">
      <c r="A35" s="7">
        <v>29</v>
      </c>
      <c r="B35" s="8" t="s">
        <v>128</v>
      </c>
      <c r="C35" s="9" t="s">
        <v>129</v>
      </c>
      <c r="D35" s="9" t="s">
        <v>130</v>
      </c>
      <c r="E35" s="7" t="s">
        <v>120</v>
      </c>
      <c r="F35" s="10">
        <v>1065679</v>
      </c>
      <c r="G35" s="8">
        <v>365</v>
      </c>
      <c r="H35" s="8">
        <v>365</v>
      </c>
      <c r="I35" s="11">
        <f t="shared" si="2"/>
        <v>1</v>
      </c>
      <c r="J35" s="12" t="s">
        <v>23</v>
      </c>
      <c r="K35" s="10">
        <v>907294</v>
      </c>
      <c r="L35" s="8" t="s">
        <v>131</v>
      </c>
      <c r="M35" s="14">
        <f t="shared" si="3"/>
        <v>1.6</v>
      </c>
      <c r="N35" s="7"/>
    </row>
    <row r="36" spans="1:14" ht="35.1" customHeight="1">
      <c r="A36" s="7">
        <v>30</v>
      </c>
      <c r="B36" s="8" t="s">
        <v>132</v>
      </c>
      <c r="C36" s="9" t="s">
        <v>133</v>
      </c>
      <c r="D36" s="9" t="s">
        <v>134</v>
      </c>
      <c r="E36" s="7" t="s">
        <v>120</v>
      </c>
      <c r="F36" s="10">
        <v>1209419</v>
      </c>
      <c r="G36" s="8">
        <v>365</v>
      </c>
      <c r="H36" s="8">
        <v>365</v>
      </c>
      <c r="I36" s="11">
        <f t="shared" si="2"/>
        <v>1</v>
      </c>
      <c r="J36" s="12" t="s">
        <v>23</v>
      </c>
      <c r="K36" s="10">
        <v>1069160</v>
      </c>
      <c r="L36" s="8" t="s">
        <v>86</v>
      </c>
      <c r="M36" s="14">
        <f t="shared" si="3"/>
        <v>1.9</v>
      </c>
      <c r="N36" s="7"/>
    </row>
    <row r="37" spans="1:14" ht="35.1" customHeight="1">
      <c r="A37" s="7">
        <v>31</v>
      </c>
      <c r="B37" s="8" t="s">
        <v>135</v>
      </c>
      <c r="C37" s="9" t="s">
        <v>136</v>
      </c>
      <c r="D37" s="9" t="s">
        <v>137</v>
      </c>
      <c r="E37" s="7" t="s">
        <v>120</v>
      </c>
      <c r="F37" s="10">
        <v>2193750.1</v>
      </c>
      <c r="G37" s="8">
        <v>365</v>
      </c>
      <c r="H37" s="8">
        <v>365</v>
      </c>
      <c r="I37" s="11">
        <f t="shared" si="2"/>
        <v>1</v>
      </c>
      <c r="J37" s="12" t="s">
        <v>23</v>
      </c>
      <c r="K37" s="10">
        <v>1944027.9</v>
      </c>
      <c r="L37" s="8" t="s">
        <v>90</v>
      </c>
      <c r="M37" s="14">
        <f t="shared" si="3"/>
        <v>3.5</v>
      </c>
      <c r="N37" s="7"/>
    </row>
    <row r="38" spans="1:14" ht="35.1" customHeight="1">
      <c r="A38" s="7">
        <v>32</v>
      </c>
      <c r="B38" s="8" t="s">
        <v>138</v>
      </c>
      <c r="C38" s="9" t="s">
        <v>139</v>
      </c>
      <c r="D38" s="9" t="s">
        <v>140</v>
      </c>
      <c r="E38" s="7" t="s">
        <v>141</v>
      </c>
      <c r="F38" s="10">
        <v>517826</v>
      </c>
      <c r="G38" s="8">
        <v>365</v>
      </c>
      <c r="H38" s="8">
        <v>257</v>
      </c>
      <c r="I38" s="11">
        <f t="shared" si="2"/>
        <v>0.7</v>
      </c>
      <c r="J38" s="12" t="s">
        <v>23</v>
      </c>
      <c r="K38" s="10">
        <v>416182</v>
      </c>
      <c r="L38" s="8" t="s">
        <v>60</v>
      </c>
      <c r="M38" s="14">
        <f t="shared" si="3"/>
        <v>0.7</v>
      </c>
      <c r="N38" s="7"/>
    </row>
    <row r="39" spans="1:14" ht="35.1" customHeight="1">
      <c r="A39" s="7">
        <v>33</v>
      </c>
      <c r="B39" s="8" t="s">
        <v>142</v>
      </c>
      <c r="C39" s="9" t="s">
        <v>143</v>
      </c>
      <c r="D39" s="9" t="s">
        <v>144</v>
      </c>
      <c r="E39" s="7" t="s">
        <v>141</v>
      </c>
      <c r="F39" s="10">
        <v>1708068</v>
      </c>
      <c r="G39" s="8">
        <v>365</v>
      </c>
      <c r="H39" s="8">
        <v>364</v>
      </c>
      <c r="I39" s="11">
        <f t="shared" si="2"/>
        <v>1</v>
      </c>
      <c r="J39" s="12" t="s">
        <v>23</v>
      </c>
      <c r="K39" s="10">
        <v>1520361</v>
      </c>
      <c r="L39" s="8" t="s">
        <v>52</v>
      </c>
      <c r="M39" s="14">
        <f t="shared" si="3"/>
        <v>2.7</v>
      </c>
      <c r="N39" s="7"/>
    </row>
    <row r="40" spans="1:14" ht="35.1" customHeight="1">
      <c r="A40" s="7">
        <v>34</v>
      </c>
      <c r="B40" s="8" t="s">
        <v>145</v>
      </c>
      <c r="C40" s="9" t="s">
        <v>146</v>
      </c>
      <c r="D40" s="9" t="s">
        <v>147</v>
      </c>
      <c r="E40" s="7" t="s">
        <v>141</v>
      </c>
      <c r="F40" s="10">
        <v>1214037.1599999999</v>
      </c>
      <c r="G40" s="8">
        <v>365</v>
      </c>
      <c r="H40" s="8">
        <v>365</v>
      </c>
      <c r="I40" s="11">
        <f t="shared" si="2"/>
        <v>1</v>
      </c>
      <c r="J40" s="12" t="s">
        <v>23</v>
      </c>
      <c r="K40" s="10">
        <v>1088528.8</v>
      </c>
      <c r="L40" s="8" t="s">
        <v>60</v>
      </c>
      <c r="M40" s="14">
        <f t="shared" si="3"/>
        <v>2</v>
      </c>
      <c r="N40" s="7"/>
    </row>
    <row r="41" spans="1:14" ht="35.1" customHeight="1">
      <c r="A41" s="7">
        <v>35</v>
      </c>
      <c r="B41" s="8" t="s">
        <v>148</v>
      </c>
      <c r="C41" s="9" t="s">
        <v>149</v>
      </c>
      <c r="D41" s="9" t="s">
        <v>150</v>
      </c>
      <c r="E41" s="7" t="s">
        <v>141</v>
      </c>
      <c r="F41" s="10">
        <v>948010.4</v>
      </c>
      <c r="G41" s="8">
        <v>365</v>
      </c>
      <c r="H41" s="8">
        <v>340</v>
      </c>
      <c r="I41" s="11">
        <f t="shared" si="2"/>
        <v>0.93</v>
      </c>
      <c r="J41" s="12" t="s">
        <v>23</v>
      </c>
      <c r="K41" s="10">
        <v>816493.16</v>
      </c>
      <c r="L41" s="8" t="s">
        <v>131</v>
      </c>
      <c r="M41" s="14">
        <f t="shared" si="3"/>
        <v>1.5</v>
      </c>
      <c r="N41" s="7"/>
    </row>
    <row r="42" spans="1:14" ht="35.1" customHeight="1">
      <c r="A42" s="7">
        <v>36</v>
      </c>
      <c r="B42" s="8" t="s">
        <v>151</v>
      </c>
      <c r="C42" s="9" t="s">
        <v>152</v>
      </c>
      <c r="D42" s="9" t="s">
        <v>153</v>
      </c>
      <c r="E42" s="7" t="s">
        <v>141</v>
      </c>
      <c r="F42" s="10">
        <v>3558888.5</v>
      </c>
      <c r="G42" s="8">
        <v>365</v>
      </c>
      <c r="H42" s="8">
        <v>365</v>
      </c>
      <c r="I42" s="11">
        <f t="shared" si="2"/>
        <v>1</v>
      </c>
      <c r="J42" s="12" t="s">
        <v>23</v>
      </c>
      <c r="K42" s="10">
        <v>3009608</v>
      </c>
      <c r="L42" s="8" t="s">
        <v>131</v>
      </c>
      <c r="M42" s="14">
        <f t="shared" si="3"/>
        <v>5.4</v>
      </c>
      <c r="N42" s="7"/>
    </row>
    <row r="43" spans="1:14" ht="35.1" customHeight="1">
      <c r="A43" s="7">
        <v>37</v>
      </c>
      <c r="B43" s="8" t="s">
        <v>154</v>
      </c>
      <c r="C43" s="9" t="s">
        <v>155</v>
      </c>
      <c r="D43" s="9" t="s">
        <v>156</v>
      </c>
      <c r="E43" s="7" t="s">
        <v>157</v>
      </c>
      <c r="F43" s="10">
        <v>1207173.2</v>
      </c>
      <c r="G43" s="8">
        <v>365</v>
      </c>
      <c r="H43" s="8">
        <v>365</v>
      </c>
      <c r="I43" s="11">
        <f t="shared" si="2"/>
        <v>1</v>
      </c>
      <c r="J43" s="12" t="s">
        <v>23</v>
      </c>
      <c r="K43" s="10">
        <v>1091802.6000000001</v>
      </c>
      <c r="L43" s="8" t="s">
        <v>131</v>
      </c>
      <c r="M43" s="14">
        <f t="shared" si="3"/>
        <v>2</v>
      </c>
      <c r="N43" s="7"/>
    </row>
    <row r="44" spans="1:14" ht="35.1" customHeight="1">
      <c r="A44" s="7">
        <v>38</v>
      </c>
      <c r="B44" s="8" t="s">
        <v>158</v>
      </c>
      <c r="C44" s="9" t="s">
        <v>159</v>
      </c>
      <c r="D44" s="9" t="s">
        <v>160</v>
      </c>
      <c r="E44" s="7" t="s">
        <v>157</v>
      </c>
      <c r="F44" s="10">
        <v>343994</v>
      </c>
      <c r="G44" s="8">
        <v>365</v>
      </c>
      <c r="H44" s="8">
        <v>362</v>
      </c>
      <c r="I44" s="11">
        <f t="shared" si="2"/>
        <v>0.99</v>
      </c>
      <c r="J44" s="12" t="s">
        <v>23</v>
      </c>
      <c r="K44" s="10">
        <v>328650</v>
      </c>
      <c r="L44" s="8" t="s">
        <v>60</v>
      </c>
      <c r="M44" s="14">
        <f t="shared" si="3"/>
        <v>0.6</v>
      </c>
      <c r="N44" s="7"/>
    </row>
    <row r="45" spans="1:14" ht="35.1" customHeight="1">
      <c r="A45" s="7">
        <v>39</v>
      </c>
      <c r="B45" s="8" t="s">
        <v>161</v>
      </c>
      <c r="C45" s="9" t="s">
        <v>162</v>
      </c>
      <c r="D45" s="9" t="s">
        <v>163</v>
      </c>
      <c r="E45" s="7" t="s">
        <v>157</v>
      </c>
      <c r="F45" s="10">
        <v>1316593.3999999999</v>
      </c>
      <c r="G45" s="8">
        <v>365</v>
      </c>
      <c r="H45" s="8">
        <v>362</v>
      </c>
      <c r="I45" s="11">
        <f t="shared" si="2"/>
        <v>0.99</v>
      </c>
      <c r="J45" s="12" t="s">
        <v>23</v>
      </c>
      <c r="K45" s="10">
        <v>1232995.6000000001</v>
      </c>
      <c r="L45" s="8" t="s">
        <v>164</v>
      </c>
      <c r="M45" s="14">
        <f t="shared" si="3"/>
        <v>2.2000000000000002</v>
      </c>
      <c r="N45" s="7"/>
    </row>
    <row r="46" spans="1:14" ht="35.1" customHeight="1">
      <c r="A46" s="7">
        <v>40</v>
      </c>
      <c r="B46" s="8" t="s">
        <v>165</v>
      </c>
      <c r="C46" s="9" t="s">
        <v>166</v>
      </c>
      <c r="D46" s="9" t="s">
        <v>167</v>
      </c>
      <c r="E46" s="7" t="s">
        <v>157</v>
      </c>
      <c r="F46" s="10">
        <v>3868967.6</v>
      </c>
      <c r="G46" s="8">
        <v>365</v>
      </c>
      <c r="H46" s="8">
        <v>365</v>
      </c>
      <c r="I46" s="11">
        <f t="shared" si="2"/>
        <v>1</v>
      </c>
      <c r="J46" s="12" t="s">
        <v>23</v>
      </c>
      <c r="K46" s="10">
        <v>3510868</v>
      </c>
      <c r="L46" s="8" t="s">
        <v>131</v>
      </c>
      <c r="M46" s="14">
        <f t="shared" si="3"/>
        <v>6.3</v>
      </c>
      <c r="N46" s="7"/>
    </row>
    <row r="47" spans="1:14" ht="35.1" customHeight="1">
      <c r="A47" s="7">
        <v>41</v>
      </c>
      <c r="B47" s="8" t="s">
        <v>168</v>
      </c>
      <c r="C47" s="9" t="s">
        <v>169</v>
      </c>
      <c r="D47" s="9" t="s">
        <v>170</v>
      </c>
      <c r="E47" s="7" t="s">
        <v>157</v>
      </c>
      <c r="F47" s="10">
        <v>8033142.25</v>
      </c>
      <c r="G47" s="8">
        <v>365</v>
      </c>
      <c r="H47" s="8">
        <v>365</v>
      </c>
      <c r="I47" s="11">
        <f t="shared" si="2"/>
        <v>1</v>
      </c>
      <c r="J47" s="12" t="s">
        <v>23</v>
      </c>
      <c r="K47" s="10">
        <v>6911775.5</v>
      </c>
      <c r="L47" s="8" t="s">
        <v>68</v>
      </c>
      <c r="M47" s="14">
        <f t="shared" si="3"/>
        <v>12.4</v>
      </c>
      <c r="N47" s="7"/>
    </row>
    <row r="48" spans="1:14" ht="35.1" customHeight="1">
      <c r="A48" s="7">
        <v>42</v>
      </c>
      <c r="B48" s="8" t="s">
        <v>171</v>
      </c>
      <c r="C48" s="9" t="s">
        <v>172</v>
      </c>
      <c r="D48" s="9" t="s">
        <v>173</v>
      </c>
      <c r="E48" s="7" t="s">
        <v>157</v>
      </c>
      <c r="F48" s="10">
        <v>933169.04</v>
      </c>
      <c r="G48" s="8">
        <v>105</v>
      </c>
      <c r="H48" s="8">
        <v>105</v>
      </c>
      <c r="I48" s="11">
        <f t="shared" si="2"/>
        <v>1</v>
      </c>
      <c r="J48" s="12" t="s">
        <v>23</v>
      </c>
      <c r="K48" s="10">
        <v>887121.04</v>
      </c>
      <c r="L48" s="8" t="s">
        <v>174</v>
      </c>
      <c r="M48" s="14">
        <f t="shared" si="3"/>
        <v>1.6</v>
      </c>
      <c r="N48" s="7"/>
    </row>
    <row r="49" spans="1:14" ht="35.1" customHeight="1">
      <c r="A49" s="7">
        <v>43</v>
      </c>
      <c r="B49" s="8" t="s">
        <v>175</v>
      </c>
      <c r="C49" s="9" t="s">
        <v>176</v>
      </c>
      <c r="D49" s="9" t="s">
        <v>177</v>
      </c>
      <c r="E49" s="7" t="s">
        <v>178</v>
      </c>
      <c r="F49" s="10">
        <v>1220219.3</v>
      </c>
      <c r="G49" s="8">
        <v>365</v>
      </c>
      <c r="H49" s="8">
        <v>365</v>
      </c>
      <c r="I49" s="11">
        <f t="shared" si="2"/>
        <v>1</v>
      </c>
      <c r="J49" s="12" t="s">
        <v>23</v>
      </c>
      <c r="K49" s="10">
        <v>1104637.2</v>
      </c>
      <c r="L49" s="8" t="s">
        <v>75</v>
      </c>
      <c r="M49" s="14">
        <f t="shared" si="3"/>
        <v>2</v>
      </c>
      <c r="N49" s="7"/>
    </row>
    <row r="50" spans="1:14" ht="35.1" customHeight="1">
      <c r="A50" s="7">
        <v>44</v>
      </c>
      <c r="B50" s="8" t="s">
        <v>179</v>
      </c>
      <c r="C50" s="9" t="s">
        <v>180</v>
      </c>
      <c r="D50" s="9" t="s">
        <v>181</v>
      </c>
      <c r="E50" s="7" t="s">
        <v>182</v>
      </c>
      <c r="F50" s="10">
        <v>1011939</v>
      </c>
      <c r="G50" s="8">
        <v>365</v>
      </c>
      <c r="H50" s="8">
        <v>365</v>
      </c>
      <c r="I50" s="11">
        <f t="shared" si="2"/>
        <v>1</v>
      </c>
      <c r="J50" s="12" t="s">
        <v>23</v>
      </c>
      <c r="K50" s="10">
        <v>957154</v>
      </c>
      <c r="L50" s="8" t="s">
        <v>33</v>
      </c>
      <c r="M50" s="14">
        <f t="shared" si="3"/>
        <v>1.7</v>
      </c>
      <c r="N50" s="7"/>
    </row>
    <row r="51" spans="1:14" ht="35.1" customHeight="1">
      <c r="A51" s="7">
        <v>45</v>
      </c>
      <c r="B51" s="8" t="s">
        <v>183</v>
      </c>
      <c r="C51" s="9" t="s">
        <v>184</v>
      </c>
      <c r="D51" s="9" t="s">
        <v>185</v>
      </c>
      <c r="E51" s="7" t="s">
        <v>182</v>
      </c>
      <c r="F51" s="10">
        <v>3458688</v>
      </c>
      <c r="G51" s="8">
        <v>365</v>
      </c>
      <c r="H51" s="8">
        <v>358</v>
      </c>
      <c r="I51" s="11">
        <f t="shared" si="2"/>
        <v>0.98</v>
      </c>
      <c r="J51" s="12" t="s">
        <v>23</v>
      </c>
      <c r="K51" s="10">
        <v>3171551</v>
      </c>
      <c r="L51" s="8" t="s">
        <v>131</v>
      </c>
      <c r="M51" s="14">
        <f t="shared" si="3"/>
        <v>5.7</v>
      </c>
      <c r="N51" s="7"/>
    </row>
    <row r="52" spans="1:14" ht="35.1" customHeight="1">
      <c r="A52" s="7">
        <v>46</v>
      </c>
      <c r="B52" s="8" t="s">
        <v>186</v>
      </c>
      <c r="C52" s="9" t="s">
        <v>187</v>
      </c>
      <c r="D52" s="9" t="s">
        <v>188</v>
      </c>
      <c r="E52" s="7" t="s">
        <v>189</v>
      </c>
      <c r="F52" s="10">
        <v>411205.5</v>
      </c>
      <c r="G52" s="8">
        <v>365</v>
      </c>
      <c r="H52" s="8">
        <v>360</v>
      </c>
      <c r="I52" s="11">
        <f t="shared" si="2"/>
        <v>0.99</v>
      </c>
      <c r="J52" s="12" t="s">
        <v>23</v>
      </c>
      <c r="K52" s="10">
        <v>376539</v>
      </c>
      <c r="L52" s="8" t="s">
        <v>86</v>
      </c>
      <c r="M52" s="14">
        <f t="shared" si="3"/>
        <v>0.7</v>
      </c>
      <c r="N52" s="7"/>
    </row>
    <row r="53" spans="1:14" ht="35.1" customHeight="1">
      <c r="A53" s="7">
        <v>47</v>
      </c>
      <c r="B53" s="8" t="s">
        <v>190</v>
      </c>
      <c r="C53" s="9" t="s">
        <v>191</v>
      </c>
      <c r="D53" s="9" t="s">
        <v>192</v>
      </c>
      <c r="E53" s="7" t="s">
        <v>189</v>
      </c>
      <c r="F53" s="10">
        <v>311561</v>
      </c>
      <c r="G53" s="8">
        <v>332</v>
      </c>
      <c r="H53" s="8">
        <v>332</v>
      </c>
      <c r="I53" s="11">
        <f t="shared" si="2"/>
        <v>1</v>
      </c>
      <c r="J53" s="12" t="s">
        <v>23</v>
      </c>
      <c r="K53" s="10">
        <v>262388.5</v>
      </c>
      <c r="L53" s="8" t="s">
        <v>68</v>
      </c>
      <c r="M53" s="14">
        <f t="shared" si="3"/>
        <v>0.5</v>
      </c>
      <c r="N53" s="7"/>
    </row>
    <row r="54" spans="1:14" ht="35.1" customHeight="1">
      <c r="A54" s="7">
        <v>48</v>
      </c>
      <c r="B54" s="8" t="s">
        <v>193</v>
      </c>
      <c r="C54" s="9" t="s">
        <v>194</v>
      </c>
      <c r="D54" s="9" t="s">
        <v>195</v>
      </c>
      <c r="E54" s="7" t="s">
        <v>196</v>
      </c>
      <c r="F54" s="10">
        <v>1406830.4</v>
      </c>
      <c r="G54" s="8">
        <v>365</v>
      </c>
      <c r="H54" s="8">
        <v>365</v>
      </c>
      <c r="I54" s="11">
        <f t="shared" si="2"/>
        <v>1</v>
      </c>
      <c r="J54" s="12" t="s">
        <v>23</v>
      </c>
      <c r="K54" s="10">
        <v>1276825.8999999999</v>
      </c>
      <c r="L54" s="8" t="s">
        <v>75</v>
      </c>
      <c r="M54" s="14">
        <f t="shared" si="3"/>
        <v>2.2999999999999998</v>
      </c>
      <c r="N54" s="7"/>
    </row>
    <row r="55" spans="1:14" ht="35.1" customHeight="1">
      <c r="A55" s="7">
        <v>49</v>
      </c>
      <c r="B55" s="8" t="s">
        <v>197</v>
      </c>
      <c r="C55" s="9" t="s">
        <v>198</v>
      </c>
      <c r="D55" s="9" t="s">
        <v>199</v>
      </c>
      <c r="E55" s="7" t="s">
        <v>200</v>
      </c>
      <c r="F55" s="10">
        <v>2068909</v>
      </c>
      <c r="G55" s="8">
        <v>365</v>
      </c>
      <c r="H55" s="8">
        <v>363</v>
      </c>
      <c r="I55" s="11">
        <f t="shared" si="2"/>
        <v>0.99</v>
      </c>
      <c r="J55" s="12" t="s">
        <v>23</v>
      </c>
      <c r="K55" s="10">
        <v>1973835</v>
      </c>
      <c r="L55" s="8" t="s">
        <v>174</v>
      </c>
      <c r="M55" s="14">
        <f t="shared" si="3"/>
        <v>3.6</v>
      </c>
      <c r="N55" s="7"/>
    </row>
    <row r="56" spans="1:14" ht="35.1" customHeight="1">
      <c r="A56" s="7">
        <v>50</v>
      </c>
      <c r="B56" s="8" t="s">
        <v>201</v>
      </c>
      <c r="C56" s="9" t="s">
        <v>202</v>
      </c>
      <c r="D56" s="9" t="s">
        <v>203</v>
      </c>
      <c r="E56" s="7" t="s">
        <v>200</v>
      </c>
      <c r="F56" s="10">
        <v>1892784.8</v>
      </c>
      <c r="G56" s="8">
        <v>365</v>
      </c>
      <c r="H56" s="8">
        <v>365</v>
      </c>
      <c r="I56" s="11">
        <f t="shared" si="2"/>
        <v>1</v>
      </c>
      <c r="J56" s="12" t="s">
        <v>23</v>
      </c>
      <c r="K56" s="10">
        <v>1721400.8</v>
      </c>
      <c r="L56" s="8" t="s">
        <v>131</v>
      </c>
      <c r="M56" s="14">
        <f t="shared" si="3"/>
        <v>3.1</v>
      </c>
      <c r="N56" s="7"/>
    </row>
    <row r="57" spans="1:14" ht="35.1" customHeight="1">
      <c r="A57" s="7">
        <v>51</v>
      </c>
      <c r="B57" s="8" t="s">
        <v>204</v>
      </c>
      <c r="C57" s="9" t="s">
        <v>205</v>
      </c>
      <c r="D57" s="9" t="s">
        <v>206</v>
      </c>
      <c r="E57" s="7" t="s">
        <v>200</v>
      </c>
      <c r="F57" s="10">
        <v>890369.9</v>
      </c>
      <c r="G57" s="8">
        <v>365</v>
      </c>
      <c r="H57" s="8">
        <v>349</v>
      </c>
      <c r="I57" s="11">
        <f t="shared" si="2"/>
        <v>0.96</v>
      </c>
      <c r="J57" s="12" t="s">
        <v>23</v>
      </c>
      <c r="K57" s="10">
        <v>796525.9</v>
      </c>
      <c r="L57" s="8" t="s">
        <v>75</v>
      </c>
      <c r="M57" s="14">
        <f t="shared" si="3"/>
        <v>1.4</v>
      </c>
      <c r="N57" s="7"/>
    </row>
    <row r="58" spans="1:14" ht="35.1" customHeight="1">
      <c r="A58" s="7">
        <v>52</v>
      </c>
      <c r="B58" s="8" t="s">
        <v>207</v>
      </c>
      <c r="C58" s="9" t="s">
        <v>208</v>
      </c>
      <c r="D58" s="9" t="s">
        <v>209</v>
      </c>
      <c r="E58" s="7" t="s">
        <v>200</v>
      </c>
      <c r="F58" s="10">
        <v>633265</v>
      </c>
      <c r="G58" s="8">
        <v>365</v>
      </c>
      <c r="H58" s="8">
        <v>364</v>
      </c>
      <c r="I58" s="11">
        <f t="shared" si="2"/>
        <v>1</v>
      </c>
      <c r="J58" s="12" t="s">
        <v>23</v>
      </c>
      <c r="K58" s="10">
        <v>585785</v>
      </c>
      <c r="L58" s="8" t="s">
        <v>60</v>
      </c>
      <c r="M58" s="14">
        <f t="shared" si="3"/>
        <v>1.1000000000000001</v>
      </c>
      <c r="N58" s="7"/>
    </row>
    <row r="59" spans="1:14" ht="35.1" customHeight="1">
      <c r="A59" s="7">
        <v>53</v>
      </c>
      <c r="B59" s="8" t="s">
        <v>210</v>
      </c>
      <c r="C59" s="9" t="s">
        <v>211</v>
      </c>
      <c r="D59" s="9" t="s">
        <v>212</v>
      </c>
      <c r="E59" s="7" t="s">
        <v>200</v>
      </c>
      <c r="F59" s="10">
        <v>2826115.8</v>
      </c>
      <c r="G59" s="8">
        <v>365</v>
      </c>
      <c r="H59" s="8">
        <v>365</v>
      </c>
      <c r="I59" s="11">
        <f t="shared" si="2"/>
        <v>1</v>
      </c>
      <c r="J59" s="12" t="s">
        <v>23</v>
      </c>
      <c r="K59" s="10">
        <v>2479144.6</v>
      </c>
      <c r="L59" s="8" t="s">
        <v>52</v>
      </c>
      <c r="M59" s="14">
        <f t="shared" si="3"/>
        <v>4.5</v>
      </c>
      <c r="N59" s="7"/>
    </row>
    <row r="60" spans="1:14" ht="35.1" customHeight="1">
      <c r="A60" s="7">
        <v>54</v>
      </c>
      <c r="B60" s="8" t="s">
        <v>213</v>
      </c>
      <c r="C60" s="9" t="s">
        <v>214</v>
      </c>
      <c r="D60" s="9" t="s">
        <v>215</v>
      </c>
      <c r="E60" s="7" t="s">
        <v>200</v>
      </c>
      <c r="F60" s="10">
        <v>3298945</v>
      </c>
      <c r="G60" s="8">
        <v>365</v>
      </c>
      <c r="H60" s="8">
        <v>363</v>
      </c>
      <c r="I60" s="11">
        <f t="shared" si="2"/>
        <v>0.99</v>
      </c>
      <c r="J60" s="12" t="s">
        <v>23</v>
      </c>
      <c r="K60" s="10">
        <v>3001930</v>
      </c>
      <c r="L60" s="8" t="s">
        <v>86</v>
      </c>
      <c r="M60" s="14">
        <f t="shared" si="3"/>
        <v>5.4</v>
      </c>
      <c r="N60" s="7"/>
    </row>
    <row r="61" spans="1:14" ht="35.1" customHeight="1">
      <c r="A61" s="7">
        <v>55</v>
      </c>
      <c r="B61" s="8" t="s">
        <v>216</v>
      </c>
      <c r="C61" s="9" t="s">
        <v>217</v>
      </c>
      <c r="D61" s="9" t="s">
        <v>218</v>
      </c>
      <c r="E61" s="7" t="s">
        <v>200</v>
      </c>
      <c r="F61" s="10">
        <v>4373349.8</v>
      </c>
      <c r="G61" s="8">
        <v>365</v>
      </c>
      <c r="H61" s="8">
        <v>365</v>
      </c>
      <c r="I61" s="11">
        <f t="shared" si="2"/>
        <v>1</v>
      </c>
      <c r="J61" s="12" t="s">
        <v>23</v>
      </c>
      <c r="K61" s="10">
        <v>3977444.5</v>
      </c>
      <c r="L61" s="8" t="s">
        <v>90</v>
      </c>
      <c r="M61" s="14">
        <f t="shared" si="3"/>
        <v>7.2</v>
      </c>
      <c r="N61" s="7"/>
    </row>
    <row r="62" spans="1:14" ht="35.1" customHeight="1">
      <c r="A62" s="7">
        <v>56</v>
      </c>
      <c r="B62" s="8" t="s">
        <v>219</v>
      </c>
      <c r="C62" s="9" t="s">
        <v>220</v>
      </c>
      <c r="D62" s="9" t="s">
        <v>221</v>
      </c>
      <c r="E62" s="7" t="s">
        <v>200</v>
      </c>
      <c r="F62" s="10">
        <v>7654990.6699999999</v>
      </c>
      <c r="G62" s="8">
        <v>365</v>
      </c>
      <c r="H62" s="8">
        <v>365</v>
      </c>
      <c r="I62" s="11">
        <f t="shared" si="2"/>
        <v>1</v>
      </c>
      <c r="J62" s="12" t="s">
        <v>23</v>
      </c>
      <c r="K62" s="10">
        <v>6211619.29</v>
      </c>
      <c r="L62" s="8" t="s">
        <v>24</v>
      </c>
      <c r="M62" s="14">
        <f t="shared" si="3"/>
        <v>11.2</v>
      </c>
      <c r="N62" s="7"/>
    </row>
    <row r="63" spans="1:14" ht="35.1" customHeight="1">
      <c r="A63" s="7">
        <v>57</v>
      </c>
      <c r="B63" s="8" t="s">
        <v>222</v>
      </c>
      <c r="C63" s="9" t="s">
        <v>223</v>
      </c>
      <c r="D63" s="9" t="s">
        <v>224</v>
      </c>
      <c r="E63" s="7" t="s">
        <v>200</v>
      </c>
      <c r="F63" s="10">
        <v>1930702</v>
      </c>
      <c r="G63" s="8">
        <v>365</v>
      </c>
      <c r="H63" s="8">
        <v>365</v>
      </c>
      <c r="I63" s="11">
        <f t="shared" si="2"/>
        <v>1</v>
      </c>
      <c r="J63" s="12" t="s">
        <v>23</v>
      </c>
      <c r="K63" s="10">
        <v>1764300</v>
      </c>
      <c r="L63" s="8" t="s">
        <v>90</v>
      </c>
      <c r="M63" s="14">
        <f t="shared" si="3"/>
        <v>3.2</v>
      </c>
      <c r="N63" s="7"/>
    </row>
    <row r="64" spans="1:14" ht="35.1" customHeight="1">
      <c r="A64" s="7">
        <v>58</v>
      </c>
      <c r="B64" s="8" t="s">
        <v>225</v>
      </c>
      <c r="C64" s="9" t="s">
        <v>226</v>
      </c>
      <c r="D64" s="9" t="s">
        <v>227</v>
      </c>
      <c r="E64" s="7" t="s">
        <v>200</v>
      </c>
      <c r="F64" s="10">
        <v>5031775.8899999997</v>
      </c>
      <c r="G64" s="8">
        <v>365</v>
      </c>
      <c r="H64" s="8">
        <v>365</v>
      </c>
      <c r="I64" s="11">
        <f t="shared" si="2"/>
        <v>1</v>
      </c>
      <c r="J64" s="12" t="s">
        <v>23</v>
      </c>
      <c r="K64" s="10">
        <v>4167514.23</v>
      </c>
      <c r="L64" s="8" t="s">
        <v>24</v>
      </c>
      <c r="M64" s="14">
        <f t="shared" si="3"/>
        <v>7.5</v>
      </c>
      <c r="N64" s="7"/>
    </row>
    <row r="65" spans="1:14" ht="35.1" customHeight="1">
      <c r="A65" s="7">
        <v>59</v>
      </c>
      <c r="B65" s="8" t="s">
        <v>228</v>
      </c>
      <c r="C65" s="9" t="s">
        <v>229</v>
      </c>
      <c r="D65" s="9" t="s">
        <v>230</v>
      </c>
      <c r="E65" s="7" t="s">
        <v>200</v>
      </c>
      <c r="F65" s="10">
        <v>3367942.8</v>
      </c>
      <c r="G65" s="8">
        <v>365</v>
      </c>
      <c r="H65" s="8">
        <v>365</v>
      </c>
      <c r="I65" s="11">
        <f t="shared" si="2"/>
        <v>1</v>
      </c>
      <c r="J65" s="12" t="s">
        <v>23</v>
      </c>
      <c r="K65" s="10">
        <v>3033543.5</v>
      </c>
      <c r="L65" s="8" t="s">
        <v>90</v>
      </c>
      <c r="M65" s="14">
        <f t="shared" si="3"/>
        <v>5.5</v>
      </c>
      <c r="N65" s="7"/>
    </row>
    <row r="66" spans="1:14" ht="35.1" customHeight="1">
      <c r="A66" s="7">
        <v>60</v>
      </c>
      <c r="B66" s="8" t="s">
        <v>231</v>
      </c>
      <c r="C66" s="9" t="s">
        <v>232</v>
      </c>
      <c r="D66" s="9" t="s">
        <v>233</v>
      </c>
      <c r="E66" s="7" t="s">
        <v>234</v>
      </c>
      <c r="F66" s="10">
        <v>4213256.9000000004</v>
      </c>
      <c r="G66" s="8">
        <v>365</v>
      </c>
      <c r="H66" s="8">
        <v>365</v>
      </c>
      <c r="I66" s="11">
        <f t="shared" si="2"/>
        <v>1</v>
      </c>
      <c r="J66" s="12" t="s">
        <v>23</v>
      </c>
      <c r="K66" s="10">
        <v>3860513.8</v>
      </c>
      <c r="L66" s="8" t="s">
        <v>68</v>
      </c>
      <c r="M66" s="14">
        <f t="shared" si="3"/>
        <v>6.9</v>
      </c>
      <c r="N66" s="7"/>
    </row>
    <row r="67" spans="1:14" ht="35.1" customHeight="1">
      <c r="A67" s="7">
        <v>61</v>
      </c>
      <c r="B67" s="8" t="s">
        <v>235</v>
      </c>
      <c r="C67" s="9" t="s">
        <v>236</v>
      </c>
      <c r="D67" s="9" t="s">
        <v>237</v>
      </c>
      <c r="E67" s="7" t="s">
        <v>234</v>
      </c>
      <c r="F67" s="10">
        <v>1777316</v>
      </c>
      <c r="G67" s="8">
        <v>365</v>
      </c>
      <c r="H67" s="8">
        <v>364</v>
      </c>
      <c r="I67" s="11">
        <f t="shared" si="2"/>
        <v>1</v>
      </c>
      <c r="J67" s="12" t="s">
        <v>23</v>
      </c>
      <c r="K67" s="10">
        <v>1637083</v>
      </c>
      <c r="L67" s="8" t="s">
        <v>131</v>
      </c>
      <c r="M67" s="14">
        <f t="shared" si="3"/>
        <v>2.9</v>
      </c>
      <c r="N67" s="7"/>
    </row>
    <row r="68" spans="1:14" ht="35.1" customHeight="1">
      <c r="A68" s="7">
        <v>62</v>
      </c>
      <c r="B68" s="8" t="s">
        <v>238</v>
      </c>
      <c r="C68" s="9" t="s">
        <v>239</v>
      </c>
      <c r="D68" s="9" t="s">
        <v>240</v>
      </c>
      <c r="E68" s="7" t="s">
        <v>234</v>
      </c>
      <c r="F68" s="10">
        <v>1042894</v>
      </c>
      <c r="G68" s="8">
        <v>365</v>
      </c>
      <c r="H68" s="8">
        <v>364</v>
      </c>
      <c r="I68" s="11">
        <f t="shared" si="2"/>
        <v>1</v>
      </c>
      <c r="J68" s="12" t="s">
        <v>23</v>
      </c>
      <c r="K68" s="10">
        <v>936483</v>
      </c>
      <c r="L68" s="8" t="s">
        <v>90</v>
      </c>
      <c r="M68" s="14">
        <f t="shared" si="3"/>
        <v>1.7</v>
      </c>
      <c r="N68" s="7"/>
    </row>
    <row r="69" spans="1:14" ht="35.1" customHeight="1">
      <c r="A69" s="7">
        <v>63</v>
      </c>
      <c r="B69" s="8" t="s">
        <v>241</v>
      </c>
      <c r="C69" s="9" t="s">
        <v>242</v>
      </c>
      <c r="D69" s="9" t="s">
        <v>243</v>
      </c>
      <c r="E69" s="7" t="s">
        <v>244</v>
      </c>
      <c r="F69" s="10">
        <v>500895</v>
      </c>
      <c r="G69" s="8">
        <v>365</v>
      </c>
      <c r="H69" s="8">
        <v>322</v>
      </c>
      <c r="I69" s="11">
        <f t="shared" si="2"/>
        <v>0.88</v>
      </c>
      <c r="J69" s="12" t="s">
        <v>23</v>
      </c>
      <c r="K69" s="10">
        <v>470695</v>
      </c>
      <c r="L69" s="8" t="s">
        <v>90</v>
      </c>
      <c r="M69" s="14">
        <f t="shared" si="3"/>
        <v>0.8</v>
      </c>
      <c r="N69" s="7"/>
    </row>
    <row r="70" spans="1:14" ht="35.1" customHeight="1">
      <c r="A70" s="7">
        <v>64</v>
      </c>
      <c r="B70" s="8" t="s">
        <v>245</v>
      </c>
      <c r="C70" s="9" t="s">
        <v>246</v>
      </c>
      <c r="D70" s="9" t="s">
        <v>247</v>
      </c>
      <c r="E70" s="7" t="s">
        <v>248</v>
      </c>
      <c r="F70" s="10">
        <v>1930870</v>
      </c>
      <c r="G70" s="8">
        <v>365</v>
      </c>
      <c r="H70" s="8">
        <v>365</v>
      </c>
      <c r="I70" s="11">
        <f t="shared" si="2"/>
        <v>1</v>
      </c>
      <c r="J70" s="12" t="s">
        <v>23</v>
      </c>
      <c r="K70" s="10">
        <v>1786983</v>
      </c>
      <c r="L70" s="8" t="s">
        <v>249</v>
      </c>
      <c r="M70" s="14">
        <f t="shared" si="3"/>
        <v>3.2</v>
      </c>
      <c r="N70" s="7"/>
    </row>
    <row r="71" spans="1:14" ht="35.1" customHeight="1">
      <c r="A71" s="7">
        <v>65</v>
      </c>
      <c r="B71" s="8" t="s">
        <v>250</v>
      </c>
      <c r="C71" s="9" t="s">
        <v>251</v>
      </c>
      <c r="D71" s="9" t="s">
        <v>252</v>
      </c>
      <c r="E71" s="7" t="s">
        <v>253</v>
      </c>
      <c r="F71" s="10">
        <v>1411062</v>
      </c>
      <c r="G71" s="8">
        <v>365</v>
      </c>
      <c r="H71" s="8">
        <v>365</v>
      </c>
      <c r="I71" s="11">
        <f t="shared" si="2"/>
        <v>1</v>
      </c>
      <c r="J71" s="12" t="s">
        <v>23</v>
      </c>
      <c r="K71" s="10">
        <v>1292858</v>
      </c>
      <c r="L71" s="8" t="s">
        <v>90</v>
      </c>
      <c r="M71" s="14">
        <f t="shared" si="3"/>
        <v>2.2999999999999998</v>
      </c>
      <c r="N71" s="7"/>
    </row>
    <row r="72" spans="1:14" ht="35.1" customHeight="1">
      <c r="A72" s="7">
        <v>66</v>
      </c>
      <c r="B72" s="8" t="s">
        <v>254</v>
      </c>
      <c r="C72" s="9" t="s">
        <v>255</v>
      </c>
      <c r="D72" s="9" t="s">
        <v>256</v>
      </c>
      <c r="E72" s="7" t="s">
        <v>253</v>
      </c>
      <c r="F72" s="10">
        <v>3868089.4</v>
      </c>
      <c r="G72" s="8">
        <v>365</v>
      </c>
      <c r="H72" s="8">
        <v>365</v>
      </c>
      <c r="I72" s="11">
        <f t="shared" si="2"/>
        <v>1</v>
      </c>
      <c r="J72" s="12" t="s">
        <v>23</v>
      </c>
      <c r="K72" s="10">
        <v>3564458.2</v>
      </c>
      <c r="L72" s="8" t="s">
        <v>68</v>
      </c>
      <c r="M72" s="14">
        <f t="shared" si="3"/>
        <v>6.4</v>
      </c>
      <c r="N72" s="7"/>
    </row>
    <row r="73" spans="1:14" ht="35.1" customHeight="1">
      <c r="A73" s="7">
        <v>67</v>
      </c>
      <c r="B73" s="8" t="s">
        <v>257</v>
      </c>
      <c r="C73" s="9" t="s">
        <v>258</v>
      </c>
      <c r="D73" s="9" t="s">
        <v>259</v>
      </c>
      <c r="E73" s="7" t="s">
        <v>260</v>
      </c>
      <c r="F73" s="10">
        <v>699831</v>
      </c>
      <c r="G73" s="8">
        <v>365</v>
      </c>
      <c r="H73" s="8">
        <v>364</v>
      </c>
      <c r="I73" s="11">
        <f t="shared" si="2"/>
        <v>1</v>
      </c>
      <c r="J73" s="12" t="s">
        <v>23</v>
      </c>
      <c r="K73" s="10">
        <v>659052</v>
      </c>
      <c r="L73" s="8" t="s">
        <v>86</v>
      </c>
      <c r="M73" s="14">
        <f t="shared" si="3"/>
        <v>1.2</v>
      </c>
      <c r="N73" s="7"/>
    </row>
    <row r="74" spans="1:14" ht="35.1" customHeight="1">
      <c r="A74" s="7">
        <v>68</v>
      </c>
      <c r="B74" s="8" t="s">
        <v>261</v>
      </c>
      <c r="C74" s="9" t="s">
        <v>262</v>
      </c>
      <c r="D74" s="9" t="s">
        <v>263</v>
      </c>
      <c r="E74" s="7" t="s">
        <v>260</v>
      </c>
      <c r="F74" s="10">
        <v>1166445</v>
      </c>
      <c r="G74" s="8">
        <v>365</v>
      </c>
      <c r="H74" s="8">
        <v>365</v>
      </c>
      <c r="I74" s="11">
        <f t="shared" si="2"/>
        <v>1</v>
      </c>
      <c r="J74" s="12" t="s">
        <v>23</v>
      </c>
      <c r="K74" s="10">
        <v>1088963</v>
      </c>
      <c r="L74" s="8" t="s">
        <v>86</v>
      </c>
      <c r="M74" s="14">
        <f t="shared" si="3"/>
        <v>2</v>
      </c>
      <c r="N74" s="7"/>
    </row>
    <row r="75" spans="1:14" ht="35.1" customHeight="1">
      <c r="A75" s="7">
        <v>69</v>
      </c>
      <c r="B75" s="8" t="s">
        <v>264</v>
      </c>
      <c r="C75" s="9" t="s">
        <v>265</v>
      </c>
      <c r="D75" s="9" t="s">
        <v>266</v>
      </c>
      <c r="E75" s="7" t="s">
        <v>267</v>
      </c>
      <c r="F75" s="10">
        <v>779082</v>
      </c>
      <c r="G75" s="8">
        <v>365</v>
      </c>
      <c r="H75" s="8">
        <v>364</v>
      </c>
      <c r="I75" s="11">
        <f t="shared" si="2"/>
        <v>1</v>
      </c>
      <c r="J75" s="12" t="s">
        <v>23</v>
      </c>
      <c r="K75" s="10">
        <v>741692</v>
      </c>
      <c r="L75" s="8" t="s">
        <v>90</v>
      </c>
      <c r="M75" s="14">
        <f t="shared" si="3"/>
        <v>1.3</v>
      </c>
      <c r="N75" s="7"/>
    </row>
    <row r="76" spans="1:14" ht="35.1" customHeight="1">
      <c r="A76" s="7">
        <v>70</v>
      </c>
      <c r="B76" s="8" t="s">
        <v>268</v>
      </c>
      <c r="C76" s="9" t="s">
        <v>269</v>
      </c>
      <c r="D76" s="9" t="s">
        <v>270</v>
      </c>
      <c r="E76" s="7" t="s">
        <v>267</v>
      </c>
      <c r="F76" s="10">
        <v>2824490.2</v>
      </c>
      <c r="G76" s="8">
        <v>365</v>
      </c>
      <c r="H76" s="8">
        <v>365</v>
      </c>
      <c r="I76" s="11">
        <f t="shared" si="2"/>
        <v>1</v>
      </c>
      <c r="J76" s="12" t="s">
        <v>23</v>
      </c>
      <c r="K76" s="10">
        <v>2631194.1</v>
      </c>
      <c r="L76" s="8" t="s">
        <v>90</v>
      </c>
      <c r="M76" s="14">
        <f t="shared" si="3"/>
        <v>4.7</v>
      </c>
      <c r="N76" s="7"/>
    </row>
    <row r="77" spans="1:14" ht="35.1" customHeight="1">
      <c r="A77" s="7">
        <v>71</v>
      </c>
      <c r="B77" s="8" t="s">
        <v>271</v>
      </c>
      <c r="C77" s="9" t="s">
        <v>272</v>
      </c>
      <c r="D77" s="9" t="s">
        <v>273</v>
      </c>
      <c r="E77" s="7" t="s">
        <v>274</v>
      </c>
      <c r="F77" s="10">
        <v>696661.4</v>
      </c>
      <c r="G77" s="8">
        <v>365</v>
      </c>
      <c r="H77" s="8">
        <v>364</v>
      </c>
      <c r="I77" s="11">
        <f t="shared" si="2"/>
        <v>1</v>
      </c>
      <c r="J77" s="12" t="s">
        <v>23</v>
      </c>
      <c r="K77" s="10">
        <v>613660.4</v>
      </c>
      <c r="L77" s="8" t="s">
        <v>68</v>
      </c>
      <c r="M77" s="14">
        <f t="shared" si="3"/>
        <v>1.1000000000000001</v>
      </c>
      <c r="N77" s="7"/>
    </row>
    <row r="78" spans="1:14" ht="35.1" customHeight="1">
      <c r="A78" s="7">
        <v>72</v>
      </c>
      <c r="B78" s="8" t="s">
        <v>275</v>
      </c>
      <c r="C78" s="9" t="s">
        <v>276</v>
      </c>
      <c r="D78" s="9" t="s">
        <v>277</v>
      </c>
      <c r="E78" s="7" t="s">
        <v>278</v>
      </c>
      <c r="F78" s="10">
        <v>4042518.4</v>
      </c>
      <c r="G78" s="8">
        <v>365</v>
      </c>
      <c r="H78" s="8">
        <v>365</v>
      </c>
      <c r="I78" s="11">
        <f t="shared" si="2"/>
        <v>1</v>
      </c>
      <c r="J78" s="12" t="s">
        <v>23</v>
      </c>
      <c r="K78" s="10">
        <v>3616548.8</v>
      </c>
      <c r="L78" s="8" t="s">
        <v>86</v>
      </c>
      <c r="M78" s="14">
        <f t="shared" si="3"/>
        <v>6.5</v>
      </c>
      <c r="N78" s="7"/>
    </row>
    <row r="79" spans="1:14" ht="35.1" customHeight="1">
      <c r="A79" s="7">
        <v>73</v>
      </c>
      <c r="B79" s="8" t="s">
        <v>279</v>
      </c>
      <c r="C79" s="9" t="s">
        <v>280</v>
      </c>
      <c r="D79" s="9" t="s">
        <v>281</v>
      </c>
      <c r="E79" s="7" t="s">
        <v>278</v>
      </c>
      <c r="F79" s="10">
        <v>3835961.51</v>
      </c>
      <c r="G79" s="8">
        <v>365</v>
      </c>
      <c r="H79" s="8">
        <v>365</v>
      </c>
      <c r="I79" s="11">
        <f t="shared" si="2"/>
        <v>1</v>
      </c>
      <c r="J79" s="12" t="s">
        <v>23</v>
      </c>
      <c r="K79" s="10">
        <v>3289529.78</v>
      </c>
      <c r="L79" s="8" t="s">
        <v>45</v>
      </c>
      <c r="M79" s="14">
        <f t="shared" si="3"/>
        <v>5.9</v>
      </c>
      <c r="N79" s="7"/>
    </row>
    <row r="80" spans="1:14" ht="35.1" customHeight="1">
      <c r="A80" s="7">
        <v>74</v>
      </c>
      <c r="B80" s="8" t="s">
        <v>282</v>
      </c>
      <c r="C80" s="9" t="s">
        <v>283</v>
      </c>
      <c r="D80" s="9" t="s">
        <v>284</v>
      </c>
      <c r="E80" s="7" t="s">
        <v>278</v>
      </c>
      <c r="F80" s="10">
        <v>5042919.29</v>
      </c>
      <c r="G80" s="8">
        <v>365</v>
      </c>
      <c r="H80" s="8">
        <v>365</v>
      </c>
      <c r="I80" s="11">
        <f t="shared" si="2"/>
        <v>1</v>
      </c>
      <c r="J80" s="12" t="s">
        <v>23</v>
      </c>
      <c r="K80" s="10">
        <v>4236735.72</v>
      </c>
      <c r="L80" s="8" t="s">
        <v>24</v>
      </c>
      <c r="M80" s="14">
        <f t="shared" si="3"/>
        <v>7.6</v>
      </c>
      <c r="N80" s="7"/>
    </row>
    <row r="81" spans="1:14" ht="35.1" customHeight="1">
      <c r="A81" s="7">
        <v>75</v>
      </c>
      <c r="B81" s="8" t="s">
        <v>285</v>
      </c>
      <c r="C81" s="9" t="s">
        <v>286</v>
      </c>
      <c r="D81" s="9" t="s">
        <v>287</v>
      </c>
      <c r="E81" s="7" t="s">
        <v>278</v>
      </c>
      <c r="F81" s="10">
        <v>6526578.7000000002</v>
      </c>
      <c r="G81" s="8">
        <v>365</v>
      </c>
      <c r="H81" s="8">
        <v>365</v>
      </c>
      <c r="I81" s="11">
        <f t="shared" si="2"/>
        <v>1</v>
      </c>
      <c r="J81" s="12" t="s">
        <v>23</v>
      </c>
      <c r="K81" s="10">
        <v>5516145.0999999996</v>
      </c>
      <c r="L81" s="8" t="s">
        <v>52</v>
      </c>
      <c r="M81" s="14">
        <f t="shared" si="3"/>
        <v>9.9</v>
      </c>
      <c r="N81" s="7"/>
    </row>
    <row r="82" spans="1:14" ht="35.1" customHeight="1">
      <c r="A82" s="7">
        <v>76</v>
      </c>
      <c r="B82" s="8" t="s">
        <v>288</v>
      </c>
      <c r="C82" s="9" t="s">
        <v>289</v>
      </c>
      <c r="D82" s="9" t="s">
        <v>290</v>
      </c>
      <c r="E82" s="7" t="s">
        <v>291</v>
      </c>
      <c r="F82" s="10">
        <v>675682</v>
      </c>
      <c r="G82" s="8">
        <v>365</v>
      </c>
      <c r="H82" s="8">
        <v>365</v>
      </c>
      <c r="I82" s="11">
        <f t="shared" si="2"/>
        <v>1</v>
      </c>
      <c r="J82" s="12" t="s">
        <v>23</v>
      </c>
      <c r="K82" s="10">
        <v>627110</v>
      </c>
      <c r="L82" s="8" t="s">
        <v>90</v>
      </c>
      <c r="M82" s="14">
        <f t="shared" si="3"/>
        <v>1.1000000000000001</v>
      </c>
      <c r="N82" s="7"/>
    </row>
    <row r="83" spans="1:14" ht="35.1" customHeight="1">
      <c r="A83" s="7">
        <v>77</v>
      </c>
      <c r="B83" s="8" t="s">
        <v>292</v>
      </c>
      <c r="C83" s="9" t="s">
        <v>293</v>
      </c>
      <c r="D83" s="9" t="s">
        <v>294</v>
      </c>
      <c r="E83" s="7" t="s">
        <v>291</v>
      </c>
      <c r="F83" s="10">
        <v>3275342.8</v>
      </c>
      <c r="G83" s="8">
        <v>365</v>
      </c>
      <c r="H83" s="8">
        <v>365</v>
      </c>
      <c r="I83" s="11">
        <f t="shared" si="2"/>
        <v>1</v>
      </c>
      <c r="J83" s="12" t="s">
        <v>23</v>
      </c>
      <c r="K83" s="10">
        <v>2900171.6</v>
      </c>
      <c r="L83" s="8" t="s">
        <v>86</v>
      </c>
      <c r="M83" s="14">
        <f t="shared" si="3"/>
        <v>5.2</v>
      </c>
      <c r="N83" s="7"/>
    </row>
    <row r="84" spans="1:14" ht="35.1" customHeight="1">
      <c r="A84" s="7">
        <v>78</v>
      </c>
      <c r="B84" s="8" t="s">
        <v>295</v>
      </c>
      <c r="C84" s="9" t="s">
        <v>296</v>
      </c>
      <c r="D84" s="9" t="s">
        <v>297</v>
      </c>
      <c r="E84" s="7" t="s">
        <v>298</v>
      </c>
      <c r="F84" s="10">
        <v>1234767</v>
      </c>
      <c r="G84" s="8">
        <v>365</v>
      </c>
      <c r="H84" s="8">
        <v>365</v>
      </c>
      <c r="I84" s="11">
        <f t="shared" si="2"/>
        <v>1</v>
      </c>
      <c r="J84" s="12" t="s">
        <v>23</v>
      </c>
      <c r="K84" s="10">
        <v>1161012</v>
      </c>
      <c r="L84" s="8" t="s">
        <v>60</v>
      </c>
      <c r="M84" s="14">
        <f t="shared" si="3"/>
        <v>2.1</v>
      </c>
      <c r="N84" s="7"/>
    </row>
    <row r="85" spans="1:14" ht="35.1" customHeight="1">
      <c r="A85" s="7">
        <v>79</v>
      </c>
      <c r="B85" s="8" t="s">
        <v>299</v>
      </c>
      <c r="C85" s="9" t="s">
        <v>300</v>
      </c>
      <c r="D85" s="9" t="s">
        <v>301</v>
      </c>
      <c r="E85" s="7" t="s">
        <v>298</v>
      </c>
      <c r="F85" s="10">
        <v>1623691.03</v>
      </c>
      <c r="G85" s="8">
        <v>330</v>
      </c>
      <c r="H85" s="8">
        <v>330</v>
      </c>
      <c r="I85" s="11">
        <f t="shared" si="2"/>
        <v>1</v>
      </c>
      <c r="J85" s="12" t="s">
        <v>23</v>
      </c>
      <c r="K85" s="10">
        <v>1471430.03</v>
      </c>
      <c r="L85" s="8" t="s">
        <v>68</v>
      </c>
      <c r="M85" s="14">
        <f t="shared" si="3"/>
        <v>2.6</v>
      </c>
      <c r="N85" s="7"/>
    </row>
    <row r="86" spans="1:14" ht="35.1" customHeight="1">
      <c r="A86" s="7">
        <v>80</v>
      </c>
      <c r="B86" s="8" t="s">
        <v>302</v>
      </c>
      <c r="C86" s="9" t="s">
        <v>303</v>
      </c>
      <c r="D86" s="9" t="s">
        <v>304</v>
      </c>
      <c r="E86" s="7" t="s">
        <v>305</v>
      </c>
      <c r="F86" s="10">
        <v>1314790</v>
      </c>
      <c r="G86" s="8">
        <v>365</v>
      </c>
      <c r="H86" s="8">
        <v>365</v>
      </c>
      <c r="I86" s="11">
        <f t="shared" si="2"/>
        <v>1</v>
      </c>
      <c r="J86" s="12" t="s">
        <v>23</v>
      </c>
      <c r="K86" s="10">
        <v>1210376</v>
      </c>
      <c r="L86" s="8" t="s">
        <v>33</v>
      </c>
      <c r="M86" s="14">
        <f t="shared" si="3"/>
        <v>2.2000000000000002</v>
      </c>
      <c r="N86" s="7"/>
    </row>
    <row r="87" spans="1:14" ht="35.1" customHeight="1">
      <c r="A87" s="7">
        <v>81</v>
      </c>
      <c r="B87" s="8" t="s">
        <v>306</v>
      </c>
      <c r="C87" s="9" t="s">
        <v>307</v>
      </c>
      <c r="D87" s="9" t="s">
        <v>308</v>
      </c>
      <c r="E87" s="7" t="s">
        <v>309</v>
      </c>
      <c r="F87" s="10">
        <v>1199537</v>
      </c>
      <c r="G87" s="8">
        <v>365</v>
      </c>
      <c r="H87" s="8">
        <v>362</v>
      </c>
      <c r="I87" s="11">
        <f t="shared" si="2"/>
        <v>0.99</v>
      </c>
      <c r="J87" s="12" t="s">
        <v>23</v>
      </c>
      <c r="K87" s="10">
        <v>1090542</v>
      </c>
      <c r="L87" s="8" t="s">
        <v>75</v>
      </c>
      <c r="M87" s="14">
        <f t="shared" si="3"/>
        <v>2</v>
      </c>
      <c r="N87" s="7"/>
    </row>
    <row r="88" spans="1:14" ht="35.1" customHeight="1">
      <c r="A88" s="7">
        <v>82</v>
      </c>
      <c r="B88" s="8" t="s">
        <v>310</v>
      </c>
      <c r="C88" s="9" t="s">
        <v>311</v>
      </c>
      <c r="D88" s="9" t="s">
        <v>312</v>
      </c>
      <c r="E88" s="7" t="s">
        <v>313</v>
      </c>
      <c r="F88" s="10">
        <v>448725</v>
      </c>
      <c r="G88" s="8">
        <v>365</v>
      </c>
      <c r="H88" s="8">
        <v>365</v>
      </c>
      <c r="I88" s="11">
        <f t="shared" si="2"/>
        <v>1</v>
      </c>
      <c r="J88" s="12" t="s">
        <v>23</v>
      </c>
      <c r="K88" s="10">
        <v>415795</v>
      </c>
      <c r="L88" s="8" t="s">
        <v>38</v>
      </c>
      <c r="M88" s="14">
        <f t="shared" si="3"/>
        <v>0.7</v>
      </c>
      <c r="N88" s="7"/>
    </row>
    <row r="89" spans="1:14" ht="35.1" customHeight="1">
      <c r="A89" s="7">
        <v>83</v>
      </c>
      <c r="B89" s="8" t="s">
        <v>314</v>
      </c>
      <c r="C89" s="9" t="s">
        <v>315</v>
      </c>
      <c r="D89" s="9" t="s">
        <v>316</v>
      </c>
      <c r="E89" s="7" t="s">
        <v>317</v>
      </c>
      <c r="F89" s="10">
        <v>1245987.1000000001</v>
      </c>
      <c r="G89" s="8">
        <v>365</v>
      </c>
      <c r="H89" s="8">
        <v>365</v>
      </c>
      <c r="I89" s="11">
        <f>H89/G89</f>
        <v>1</v>
      </c>
      <c r="J89" s="12" t="s">
        <v>23</v>
      </c>
      <c r="K89" s="10">
        <v>1113870.1000000001</v>
      </c>
      <c r="L89" s="8" t="s">
        <v>86</v>
      </c>
      <c r="M89" s="14">
        <f>K89*0.05*0.6*0.6/10000</f>
        <v>2</v>
      </c>
      <c r="N89" s="7"/>
    </row>
    <row r="90" spans="1:14" ht="35.1" customHeight="1">
      <c r="A90" s="7">
        <v>84</v>
      </c>
      <c r="B90" s="8" t="s">
        <v>318</v>
      </c>
      <c r="C90" s="9" t="s">
        <v>319</v>
      </c>
      <c r="D90" s="9" t="s">
        <v>320</v>
      </c>
      <c r="E90" s="7" t="s">
        <v>321</v>
      </c>
      <c r="F90" s="10">
        <v>2177783</v>
      </c>
      <c r="G90" s="8">
        <v>365</v>
      </c>
      <c r="H90" s="8">
        <v>364</v>
      </c>
      <c r="I90" s="11">
        <f>H90/G90</f>
        <v>1</v>
      </c>
      <c r="J90" s="12" t="s">
        <v>23</v>
      </c>
      <c r="K90" s="10">
        <v>2000348</v>
      </c>
      <c r="L90" s="8" t="s">
        <v>86</v>
      </c>
      <c r="M90" s="14">
        <f>K90*0.05*0.6*0.6/10000</f>
        <v>3.6</v>
      </c>
      <c r="N90" s="7"/>
    </row>
    <row r="91" spans="1:14" ht="35.1" customHeight="1">
      <c r="A91" s="7">
        <v>85</v>
      </c>
      <c r="B91" s="8" t="s">
        <v>322</v>
      </c>
      <c r="C91" s="9" t="s">
        <v>323</v>
      </c>
      <c r="D91" s="9" t="s">
        <v>324</v>
      </c>
      <c r="E91" s="7" t="s">
        <v>321</v>
      </c>
      <c r="F91" s="10">
        <v>594137</v>
      </c>
      <c r="G91" s="8">
        <v>365</v>
      </c>
      <c r="H91" s="8">
        <v>364</v>
      </c>
      <c r="I91" s="11">
        <f>H91/G91</f>
        <v>1</v>
      </c>
      <c r="J91" s="12" t="s">
        <v>23</v>
      </c>
      <c r="K91" s="10">
        <v>556517</v>
      </c>
      <c r="L91" s="8" t="s">
        <v>131</v>
      </c>
      <c r="M91" s="14">
        <f>K91*0.05*0.6*0.6/10000</f>
        <v>1</v>
      </c>
      <c r="N91" s="7"/>
    </row>
    <row r="92" spans="1:14" ht="35.1" customHeight="1">
      <c r="A92" s="7">
        <v>86</v>
      </c>
      <c r="B92" s="8" t="s">
        <v>325</v>
      </c>
      <c r="C92" s="9" t="s">
        <v>326</v>
      </c>
      <c r="D92" s="9" t="s">
        <v>327</v>
      </c>
      <c r="E92" s="7" t="s">
        <v>321</v>
      </c>
      <c r="F92" s="10">
        <v>6230822</v>
      </c>
      <c r="G92" s="8">
        <v>365</v>
      </c>
      <c r="H92" s="8">
        <v>365</v>
      </c>
      <c r="I92" s="11">
        <f>H92/G92</f>
        <v>1</v>
      </c>
      <c r="J92" s="12" t="s">
        <v>23</v>
      </c>
      <c r="K92" s="10">
        <v>5625503</v>
      </c>
      <c r="L92" s="8" t="s">
        <v>68</v>
      </c>
      <c r="M92" s="14">
        <f>K92*0.05*0.6*0.6/10000</f>
        <v>10.1</v>
      </c>
      <c r="N92" s="7"/>
    </row>
    <row r="93" spans="1:14" ht="35.1" customHeight="1">
      <c r="A93" s="7">
        <v>87</v>
      </c>
      <c r="B93" s="8" t="s">
        <v>328</v>
      </c>
      <c r="C93" s="9" t="s">
        <v>329</v>
      </c>
      <c r="D93" s="9" t="s">
        <v>330</v>
      </c>
      <c r="E93" s="7" t="s">
        <v>321</v>
      </c>
      <c r="F93" s="10">
        <v>2472398.9</v>
      </c>
      <c r="G93" s="8">
        <v>365</v>
      </c>
      <c r="H93" s="8">
        <v>365</v>
      </c>
      <c r="I93" s="11">
        <f>H93/G93</f>
        <v>1</v>
      </c>
      <c r="J93" s="12" t="s">
        <v>23</v>
      </c>
      <c r="K93" s="10">
        <v>2173086</v>
      </c>
      <c r="L93" s="8" t="s">
        <v>60</v>
      </c>
      <c r="M93" s="14">
        <v>2.5</v>
      </c>
      <c r="N93" s="12" t="s">
        <v>331</v>
      </c>
    </row>
    <row r="94" spans="1:14" s="4" customFormat="1" ht="35.1" customHeight="1">
      <c r="A94" s="43" t="s">
        <v>332</v>
      </c>
      <c r="B94" s="43"/>
      <c r="C94" s="44"/>
      <c r="D94" s="44"/>
      <c r="E94" s="43"/>
      <c r="F94" s="17">
        <f>SUM(F7:F93)</f>
        <v>208263907.53</v>
      </c>
      <c r="G94" s="15"/>
      <c r="H94" s="15"/>
      <c r="I94" s="21"/>
      <c r="J94" s="15"/>
      <c r="K94" s="22">
        <f>SUM(K7:K93)</f>
        <v>181701697.62</v>
      </c>
      <c r="L94" s="15"/>
      <c r="M94" s="23">
        <f>SUM(M7:M93)</f>
        <v>321</v>
      </c>
      <c r="N94" s="24"/>
    </row>
    <row r="95" spans="1:14" ht="90" customHeight="1">
      <c r="A95" s="45" t="s">
        <v>333</v>
      </c>
      <c r="B95" s="45"/>
      <c r="C95" s="45"/>
      <c r="D95" s="45"/>
      <c r="E95" s="45"/>
      <c r="F95" s="45"/>
      <c r="G95" s="45"/>
      <c r="H95" s="45"/>
      <c r="I95" s="45"/>
      <c r="J95" s="45"/>
      <c r="K95" s="45"/>
      <c r="L95" s="45"/>
      <c r="M95" s="45"/>
      <c r="N95" s="45"/>
    </row>
    <row r="96" spans="1:14" s="4" customFormat="1" ht="20.100000000000001" customHeight="1">
      <c r="A96" s="46" t="s">
        <v>334</v>
      </c>
      <c r="B96" s="47"/>
      <c r="C96" s="48"/>
      <c r="D96" s="16"/>
      <c r="E96" s="18"/>
      <c r="F96" s="19"/>
      <c r="G96" s="20"/>
      <c r="H96" s="20"/>
      <c r="I96" s="20"/>
      <c r="J96" s="49" t="s">
        <v>335</v>
      </c>
      <c r="K96" s="49"/>
      <c r="L96" s="49"/>
      <c r="M96" s="49"/>
      <c r="N96" s="49"/>
    </row>
  </sheetData>
  <mergeCells count="23">
    <mergeCell ref="M5:M6"/>
    <mergeCell ref="N4:N6"/>
    <mergeCell ref="A94:E94"/>
    <mergeCell ref="A95:N95"/>
    <mergeCell ref="A96:C96"/>
    <mergeCell ref="J96:N96"/>
    <mergeCell ref="A4:A6"/>
    <mergeCell ref="B4:B6"/>
    <mergeCell ref="C4:C6"/>
    <mergeCell ref="D4:D6"/>
    <mergeCell ref="E4:E6"/>
    <mergeCell ref="F5:F6"/>
    <mergeCell ref="G5:G6"/>
    <mergeCell ref="H5:H6"/>
    <mergeCell ref="I5:I6"/>
    <mergeCell ref="J5:J6"/>
    <mergeCell ref="K5:K6"/>
    <mergeCell ref="L5:L6"/>
    <mergeCell ref="A1:B1"/>
    <mergeCell ref="A2:N2"/>
    <mergeCell ref="A3:N3"/>
    <mergeCell ref="F4:I4"/>
    <mergeCell ref="J4:M4"/>
  </mergeCells>
  <phoneticPr fontId="21" type="noConversion"/>
  <pageMargins left="0.75138888888888899" right="0.75138888888888899" top="1" bottom="1"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本次下达</vt:lpstr>
      <vt:lpstr>本次下达!Print_Titles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赵琳</cp:lastModifiedBy>
  <dcterms:created xsi:type="dcterms:W3CDTF">2022-11-25T15:53:00Z</dcterms:created>
  <dcterms:modified xsi:type="dcterms:W3CDTF">2022-12-07T08:12:04Z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