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80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<sst xmlns="http://schemas.openxmlformats.org/spreadsheetml/2006/main" count="826" uniqueCount="361">
  <si>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</si>
  <si>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</si>
  <si>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</si>
  <si>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</si>
  <si>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</si>
  <si>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</si>
  <si>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</si>
  <si>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</si>
  <si>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</si>
  <si>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</si>
  <si>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</si>
  <si>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</si>
  <si>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</si>
  <si>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</si>
  <si>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</si>
  <si>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</si>
  <si>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</si>
  <si>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</si>
  <si>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</si>
  <si>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</si>
  <si>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</si>
  <si>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</si>
  <si>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</si>
  <si>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</si>
  <si>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</si>
  <si>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</si>
  <si>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</si>
  <si>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</si>
  <si>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</si>
  <si>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</si>
  <si>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</si>
  <si>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</si>
  <si>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</si>
  <si>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</si>
  <si>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</si>
  <si>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</si>
  <si>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</si>
  <si>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</si>
  <si>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</si>
  <si>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</si>
  <si>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</si>
  <si>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</si>
  <si>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</si>
  <si>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</si>
  <si>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189004</t>
  </si>
  <si>
    <t>云南省新闻出版产业技术中心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</si>
  <si>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</si>
  <si>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</si>
  <si>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</si>
  <si>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</si>
  <si>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</si>
  <si>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</si>
  <si>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</si>
  <si>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</si>
  <si>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</si>
  <si>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</si>
  <si>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</si>
  <si>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</si>
  <si>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</si>
  <si>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</si>
  <si>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</si>
  <si>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20133</t>
  </si>
  <si>
    <t>宣传事务</t>
  </si>
  <si>
    <t>2013304</t>
  </si>
  <si>
    <t>宣传管理</t>
  </si>
  <si>
    <t>2013399</t>
  </si>
  <si>
    <t>其他宣传事务支出</t>
  </si>
  <si>
    <t>207</t>
  </si>
  <si>
    <t>文化旅游体育与传媒支出</t>
  </si>
  <si>
    <t>20708</t>
  </si>
  <si>
    <t>广播电视</t>
  </si>
  <si>
    <t>2070899</t>
  </si>
  <si>
    <t>其他广播电视支出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</si>
  <si>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</si>
  <si>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</si>
  <si>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</si>
  <si>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</si>
  <si>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</si>
  <si>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</si>
  <si>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</si>
  <si>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</si>
  <si>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</si>
  <si>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</si>
  <si>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</si>
  <si>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</si>
  <si>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</si>
  <si>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</si>
  <si>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</si>
  <si>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</si>
  <si>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</si>
  <si>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</si>
  <si>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</si>
  <si>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</si>
  <si>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</si>
  <si>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</si>
  <si>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</si>
  <si>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</si>
  <si>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</si>
  <si>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</si>
  <si>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</si>
  <si>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</si>
  <si>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</si>
  <si>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</si>
  <si>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</si>
  <si>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</si>
  <si>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</si>
  <si>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</si>
  <si>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</si>
  <si>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</si>
  <si>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</si>
  <si>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</si>
  <si>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</si>
  <si>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</si>
  <si>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</si>
  <si>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</si>
  <si>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</si>
  <si>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</si>
  <si>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</si>
  <si>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</si>
  <si>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</si>
  <si>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</si>
  <si>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</si>
  <si>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</si>
  <si>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</si>
  <si>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</si>
  <si>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</si>
  <si>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</si>
  <si>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</si>
  <si>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</si>
  <si>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</si>
  <si>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</si>
  <si>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</si>
  <si>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注：云南省新闻出版产业技术中心无“三公”经费支出预算，也没有“三公”经费支出，故《一般公共预算“三公”经费支出预算表》无数据。</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</si>
  <si>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</si>
  <si>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</si>
  <si>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</si>
  <si>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</si>
  <si>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</si>
  <si>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</si>
  <si>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</si>
  <si>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</si>
  <si>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</si>
  <si>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</si>
  <si>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</si>
  <si>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</si>
  <si>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</si>
  <si>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</si>
  <si>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</si>
  <si>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</si>
  <si>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</si>
  <si>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530000210000000028101</t>
  </si>
  <si>
    <t>事业人员支出工资</t>
  </si>
  <si>
    <t>30101</t>
  </si>
  <si>
    <t>基本工资</t>
  </si>
  <si>
    <t>30102</t>
  </si>
  <si>
    <t>津贴补贴</t>
  </si>
  <si>
    <t>30103</t>
  </si>
  <si>
    <t>奖金</t>
  </si>
  <si>
    <t>30107</t>
  </si>
  <si>
    <t>绩效工资</t>
  </si>
  <si>
    <t>530000210000000028105</t>
  </si>
  <si>
    <t>社会保障缴费</t>
  </si>
  <si>
    <t>30108</t>
  </si>
  <si>
    <t>机关事业单位基本养老保险缴费</t>
  </si>
  <si>
    <t>30112</t>
  </si>
  <si>
    <t>其他社会保障缴费</t>
  </si>
  <si>
    <t>30110</t>
  </si>
  <si>
    <t>职工基本医疗保险缴费</t>
  </si>
  <si>
    <t>30111</t>
  </si>
  <si>
    <t>公务员医疗补助缴费</t>
  </si>
  <si>
    <t>530000210000000028118</t>
  </si>
  <si>
    <t>30113</t>
  </si>
  <si>
    <t>530000210000000028164</t>
  </si>
  <si>
    <t>工会经费</t>
  </si>
  <si>
    <t>30228</t>
  </si>
  <si>
    <t>530000210000000028167</t>
  </si>
  <si>
    <t>一般公用经费</t>
  </si>
  <si>
    <t>30201</t>
  </si>
  <si>
    <t>办公费</t>
  </si>
  <si>
    <t>30207</t>
  </si>
  <si>
    <t>邮电费</t>
  </si>
  <si>
    <t>30211</t>
  </si>
  <si>
    <t>差旅费</t>
  </si>
  <si>
    <t>30216</t>
  </si>
  <si>
    <t>培训费</t>
  </si>
  <si>
    <t>30226</t>
  </si>
  <si>
    <t>劳务费</t>
  </si>
  <si>
    <t>30299</t>
  </si>
  <si>
    <t>其他商品和服务支出</t>
  </si>
  <si>
    <t>预算05-1表</t>
  </si>
  <si>
    <t>2026年部门项目支出预算表</t>
  </si>
  <si>
    <t>项目分类</t>
  </si>
  <si>
    <t>项目单位</t>
  </si>
  <si>
    <t>本年拨款</t>
  </si>
  <si>
    <t>其中：本次下达</t>
  </si>
  <si>
    <t>出版物审读专项经费</t>
  </si>
  <si>
    <t>专项业务类</t>
  </si>
  <si>
    <t>530000210000000035636</t>
  </si>
  <si>
    <t>30202</t>
  </si>
  <si>
    <t>印刷费</t>
  </si>
  <si>
    <t>30227</t>
  </si>
  <si>
    <t>委托业务费</t>
  </si>
  <si>
    <t>宣传事务专项经费</t>
  </si>
  <si>
    <t>事业发展类</t>
  </si>
  <si>
    <t>530000231100001072344</t>
  </si>
  <si>
    <t>30213</t>
  </si>
  <si>
    <t>维修（护）费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</si>
  <si>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</si>
  <si>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</si>
  <si>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</si>
  <si>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</si>
  <si>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</si>
  <si>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</si>
  <si>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</si>
  <si>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</si>
  <si>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</si>
  <si>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</si>
  <si>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</si>
  <si>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</si>
  <si>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</si>
  <si>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</si>
  <si>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根据云南省机关事务管理局关于印发《云南省省级机关购买后勤服务管理办法（试行）》的通知，云安电组1号、云财采23.24号文件精神，为保障云南省新闻出版产业技术中心后勤工作的顺利开展，需新增采购复印机、笔记本电脑等办公设备，新闻出版大楼后勤保障服务费。
根据中共中央宣传部关于印发《中央宣传部出版产品质量监督检测中心分中心管理办法》的函，结合工作实际，为下一步做好云南省出版产品质量监督检测中心分中心建设需新增差旅费、培训费业务。
为加强文化强省和知识产权强省建设，推动我省版权事业和产业高质量发展，根据上年第22次部务会《云南分中心设立相关经费预算表》、《笨年版权工作经费开支计划》同意云南省新闻出版产业技术中心作为主体单位筹建中国版权保护中心云南分中心，为保障相关工作的顺利开展，需新增“全国人工智能赋能作品审核”工作经费、版权行政调解鉴定等维权工作费用。</t>
  </si>
  <si>
    <t>产出指标</t>
  </si>
  <si>
    <t>数量指标</t>
  </si>
  <si>
    <t>监督检查次数</t>
  </si>
  <si>
    <t>&gt;=</t>
  </si>
  <si>
    <t>12</t>
  </si>
  <si>
    <t>次</t>
  </si>
  <si>
    <t>定量指标</t>
  </si>
  <si>
    <t>反映委托单位对物业服务监督检查次数的情况。</t>
  </si>
  <si>
    <t>人工智能审核作品</t>
  </si>
  <si>
    <t>18</t>
  </si>
  <si>
    <t>万件</t>
  </si>
  <si>
    <t>反映完成2026年版权工作人工智能审核作品数量。</t>
  </si>
  <si>
    <t>办公设备采购数量</t>
  </si>
  <si>
    <t>台</t>
  </si>
  <si>
    <t>反映为保障机关工作人员正常工作需采购办公设备的数量。</t>
  </si>
  <si>
    <t>效益指标</t>
  </si>
  <si>
    <t>社会效益</t>
  </si>
  <si>
    <t>餐饮服务需求保障程度</t>
  </si>
  <si>
    <t>=</t>
  </si>
  <si>
    <t>95</t>
  </si>
  <si>
    <t>%</t>
  </si>
  <si>
    <t>反映餐饮服务满足委托单位的程度。（实际运用时根据项目对物业的需求，主要通过整体评价的方式进行评价。）</t>
  </si>
  <si>
    <t>满意度指标</t>
  </si>
  <si>
    <t>服务对象满意度</t>
  </si>
  <si>
    <t>服务受益人员满意度</t>
  </si>
  <si>
    <t>90</t>
  </si>
  <si>
    <t>反映餐饮服务、会议服务受益人员满意程度。</t>
  </si>
  <si>
    <t>工作人员对后勤保障工作满意度</t>
  </si>
  <si>
    <t>反映机关工作人员对机关服务，办文办会等后期保障工作的满意程度。</t>
  </si>
  <si>
    <t xml:space="preserve">    项目具体目标为：出版物审读经费是顺利开展出版物审读工作的重要经费保障，通过对全省出版物进行审读，及时发现版物在政治方向、出版导向、价值取向、刊登内容、学术水平、编校质量、印刷装订和出版形式等方面存在的问题，指导和督促出版单位依法加强管理，提高出版物质量和行业建设水平，促进全省新闻出版业健康繁荣发展。项目主要完成的任务有：
    （1）贯彻落实中央及省委、省政府工作目标，严把出版审读质量关，确保我省新闻出版导向的正确性，坚守新闻出版宣传舆论阵地，充分发挥新闻出版在维护国家意识形态安全、引领民众树立社会主义核心价值观方面的重要作用。
    （2）认真完成国家新闻出版署多年连续开展的报纸季度日常审读工作、图书“质量管理年”专项工作、“3·15”印刷复制质量专项检查和中小学重点教材印制环保质量检查工作等工作；
    （3）认真完成我省出版物日常及专项审读工作任务，履行好我省新闻出版行政监管职责：根据出版工作周期进行事后审读；高质量地完成每次专项审读任务；完成简报的编印发；年初做好年度审读计划、年终进行全年审读工作总结。
    （4）进一步规范非法出版物、侵权盗版出版物的审读鉴定工作，组建涉嫌非法出版物审读鉴定队伍，打击非法出版活动及规范出版物市场秩序，保护版权人合法权益。
    （5）不断完善出版审读机制，形成出版前有效控制、出版中加强管理、出版后及时反馈的工作规范，充分发挥出版审读在出版各个环节的监管作用。
    （6）优化出版经费实施方案，合理有效使用出版审读经费，不断提高出版审读经费的使用效能。</t>
  </si>
  <si>
    <t>完成审读报告份数</t>
  </si>
  <si>
    <t>300</t>
  </si>
  <si>
    <t>篇</t>
  </si>
  <si>
    <t>根据出版物出版工作周期进行事后审读，组织专家按月、季度，按专题进行审读，形成审读报告或质量检查记录表，全年完成≥300篇审读报告或质量检查记录表。</t>
  </si>
  <si>
    <t>汇编《云南新闻出版审读》册数</t>
  </si>
  <si>
    <t>1080</t>
  </si>
  <si>
    <t>册</t>
  </si>
  <si>
    <t>根据出版物出版工作周期进行事后审读，组织专家按月、按专题审读并形成审读报告，两个月汇编1期《云南新闻出版审读》简报，每次印刷180册，全年印刷共计1080册，报送相关单位及部门，供各出版单位免费交流和学习。</t>
  </si>
  <si>
    <t>开展出版物专项审读次数</t>
  </si>
  <si>
    <t>全年针对报纸、期刊、图书、音像制品及电子出版物、网络出版物、连续性内部资料行出版物开展专题审读至少5次。</t>
  </si>
  <si>
    <t>审读找出问题数</t>
  </si>
  <si>
    <t>50</t>
  </si>
  <si>
    <t>个</t>
  </si>
  <si>
    <t>通过对全省出版物进行审读，及时发现并指出出版物在出版导向、刊载内容、学术水平、编校质量、印刷装帧和出版形式等方面存在的问题，及时反馈上级行政管理部门，作为行政管理、行政处罚、约谈的依据。指导和督促出版经营单位依法加强管理，实现我省出版物质量和行业建设水平整体提升的社会效益。全年审读指出问题数≥50个。</t>
  </si>
  <si>
    <t>服务对象问卷调查满意度</t>
  </si>
  <si>
    <t>向被审读单位发放《审读满意度调查表》，每单位发放10张满意度调查表，全年共发放100份满意度调查表。被审读单位满意度必须达到90％。</t>
  </si>
  <si>
    <t>预算06表</t>
  </si>
  <si>
    <t>2026年政府性基金预算支出预算表</t>
  </si>
  <si>
    <t>政府性基金预算支出</t>
  </si>
  <si>
    <t>注：云南省新闻出版产业技术中心没有政府性基金收入，也没有使用政府性基金安排的支出，故《2026年部门政府性基金预算支出预算表》无数据。</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</si>
  <si>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</si>
  <si>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</si>
  <si>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</si>
  <si>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</si>
  <si>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</si>
  <si>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</si>
  <si>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</si>
  <si>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</si>
  <si>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</si>
  <si>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</si>
  <si>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</si>
  <si>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</si>
  <si>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简报印刷费</t>
  </si>
  <si>
    <t>C23090100 印刷服务</t>
  </si>
  <si>
    <t>采购保密柜</t>
  </si>
  <si>
    <t>A05010504 保密柜</t>
  </si>
  <si>
    <t>便携式计算机</t>
  </si>
  <si>
    <t>A02010108 便携式计算机</t>
  </si>
  <si>
    <t>复印机</t>
  </si>
  <si>
    <t>A02020400 多功能一体机</t>
  </si>
  <si>
    <t>复印纸</t>
  </si>
  <si>
    <t>A05040101 复印纸</t>
  </si>
  <si>
    <t>箱</t>
  </si>
  <si>
    <t>基础软件</t>
  </si>
  <si>
    <t>A08060301 基础软件</t>
  </si>
  <si>
    <t>套</t>
  </si>
  <si>
    <t>信息安全软件</t>
  </si>
  <si>
    <t>A08060399 其他计算机软件</t>
  </si>
  <si>
    <t>预算08表</t>
  </si>
  <si>
    <t>2026年部门政府购买服务预算表</t>
  </si>
  <si>
    <t>政府购买服务项目</t>
  </si>
  <si>
    <t>政府购买服务目录</t>
  </si>
  <si>
    <t>注：云南省新闻出版产业技术中心无政府购买服务预算，故《2026年部门政府购买服务预算表》无数据。</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</si>
  <si>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</si>
  <si>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</si>
  <si>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</si>
  <si>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</si>
  <si>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</si>
  <si>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</si>
  <si>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</si>
  <si>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</si>
  <si>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</si>
  <si>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</si>
  <si>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</si>
  <si>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</si>
  <si>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</si>
  <si>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</si>
  <si>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</si>
  <si>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</si>
  <si>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</si>
  <si>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</si>
  <si>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</si>
  <si>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</si>
  <si>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</si>
  <si>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</si>
  <si>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</si>
  <si>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</si>
  <si>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</si>
  <si>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注：云南省新闻出版产业技术中心无省对下转移支付预算，也没有省对下转移支付支出，故《2026年省对下转移支付预算表》无数据。</t>
  </si>
  <si>
    <t>预算09-2表</t>
  </si>
  <si>
    <t>2026年省对下转移支付绩效目标表</t>
  </si>
  <si>
    <t>注：云南省新闻出版产业技术中心无省对下转移支付，故《2026年省对下转移支付绩效目标表》无数据。</t>
  </si>
  <si>
    <t>预算10表</t>
  </si>
  <si>
    <t>2026年新增资产配置表</t>
  </si>
  <si>
    <t>资产类别</t>
  </si>
  <si>
    <t>资产分类代码.名称</t>
  </si>
  <si>
    <t>资产名称</t>
  </si>
  <si>
    <t>计量单位</t>
  </si>
  <si>
    <t>财政部门批复数（元）</t>
  </si>
  <si>
    <t>单价</t>
  </si>
  <si>
    <t>金额</t>
  </si>
  <si>
    <t>7</t>
  </si>
  <si>
    <t>8</t>
  </si>
  <si>
    <t>注：云南省新闻出版产业技术中心无新增资产，故《2026年新增资产配置表》无数据。</t>
  </si>
  <si>
    <t>注：涉及土地使用权、房屋、公务用车购置，按照现行相关管理制度规定报批，以职能部门审批意见为准。</t>
  </si>
  <si>
    <t>预算11表</t>
  </si>
  <si>
    <t>2026年中央转移支付补助项目支出预算表</t>
  </si>
  <si>
    <t>上级补助</t>
  </si>
  <si>
    <t>注：云南省新闻出版产业技术中心无中央转移支付补助项目支出，故《2026年中央转移支付补助项目支出预算表》无数据。</t>
  </si>
  <si>
    <t>预算12表</t>
  </si>
  <si>
    <t>2026年部门项目支出中期规划预算表</t>
  </si>
  <si>
    <t>项目级次</t>
  </si>
  <si>
    <t>2026年</t>
  </si>
  <si>
    <t>2027年</t>
  </si>
  <si>
    <t>2028年</t>
  </si>
  <si>
    <t>311 专项业务类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</si>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</sst>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h:mm:ss"/>
    <numFmt numFmtId="177" formatCode="yyyy/mm/dd\ hh:mm:ss"/>
    <numFmt numFmtId="178" formatCode="#,##0;\-#,##0;;@"/>
    <numFmt numFmtId="179" formatCode="yyyy/mm/dd"/>
    <numFmt numFmtId="180" formatCode="#,##0.00;\-#,##0.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9" fontId="7" fillId="0" borderId="7">
      <alignment horizontal="right" vertical="center"/>
    </xf>
    <xf numFmtId="180" fontId="7" fillId="0" borderId="7">
      <alignment horizontal="right" vertical="center"/>
    </xf>
    <xf numFmtId="180" fontId="7"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78" fontId="7" fillId="0" borderId="7" xfId="52">
      <alignment horizontal="right" vertical="center"/>
    </xf>
    <xf numFmtId="180" fontId="7" fillId="0" borderId="7" xfId="56">
      <alignment horizontal="right" vertical="center"/>
    </xf>
    <xf numFmtId="178" fontId="7" fillId="0" borderId="7" xfId="0" applyNumberFormat="1" applyFont="1" applyBorder="1" applyAlignment="1">
      <alignment horizontal="left" vertical="center"/>
    </xf>
    <xf numFmtId="180"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78" fontId="5" fillId="0" borderId="7" xfId="52"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left"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80" fontId="5" fillId="0" borderId="0" xfId="56"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80"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TimeStyle" xfId="49"/>
    <cellStyle name="DateTimeStyle" xfId="50"/>
    <cellStyle name="PercentStyle" xfId="51"/>
    <cellStyle name="IntegralNumber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1" t="s">
        <v>0</v>
      </c>
    </row>
    <row r="2" ht="36" customHeight="1" spans="1:4">
      <c r="A2" s="45" t="s">
        <v>1</v>
      </c>
      <c r="B2" s="169"/>
      <c r="C2" s="169"/>
      <c r="D2" s="169"/>
    </row>
    <row r="3" ht="21" customHeight="1" spans="1:4">
      <c r="A3" s="90" t="str">
        <f>"单位名称："&amp;"云南省新闻出版产业技术中心"</f>
        <v>单位名称：云南省新闻出版产业技术中心</v>
      </c>
      <c r="B3" s="134"/>
      <c r="C3" s="134"/>
      <c r="D3" s="8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5" t="s">
        <v>8</v>
      </c>
      <c r="B7" s="121">
        <v>5648792.57</v>
      </c>
      <c r="C7" s="23" t="str">
        <f>"一"&amp;"、"&amp;"一般公共服务支出"</f>
        <v>一、一般公共服务支出</v>
      </c>
      <c r="D7" s="121">
        <v>1071192.24</v>
      </c>
    </row>
    <row r="8" ht="25.4" customHeight="1" spans="1:4">
      <c r="A8" s="145" t="s">
        <v>9</v>
      </c>
      <c r="B8" s="121"/>
      <c r="C8" s="23" t="str">
        <f>"二"&amp;"、"&amp;"文化旅游体育与传媒支出"</f>
        <v>二、文化旅游体育与传媒支出</v>
      </c>
      <c r="D8" s="121">
        <v>3432126.44</v>
      </c>
    </row>
    <row r="9" ht="25.4" customHeight="1" spans="1:4">
      <c r="A9" s="145" t="s">
        <v>10</v>
      </c>
      <c r="B9" s="121"/>
      <c r="C9" s="23" t="str">
        <f>"三"&amp;"、"&amp;"社会保障和就业支出"</f>
        <v>三、社会保障和就业支出</v>
      </c>
      <c r="D9" s="121">
        <v>478968.12</v>
      </c>
    </row>
    <row r="10" ht="25.4" customHeight="1" spans="1:4">
      <c r="A10" s="145" t="s">
        <v>11</v>
      </c>
      <c r="B10" s="85"/>
      <c r="C10" s="23" t="str">
        <f>"四"&amp;"、"&amp;"卫生健康支出"</f>
        <v>四、卫生健康支出</v>
      </c>
      <c r="D10" s="121">
        <v>437254.18</v>
      </c>
    </row>
    <row r="11" ht="25.4" customHeight="1" spans="1:4">
      <c r="A11" s="145" t="s">
        <v>12</v>
      </c>
      <c r="B11" s="121"/>
      <c r="C11" s="23" t="str">
        <f>"五"&amp;"、"&amp;"住房保障支出"</f>
        <v>五、住房保障支出</v>
      </c>
      <c r="D11" s="121">
        <v>320443.83</v>
      </c>
    </row>
    <row r="12" ht="25.4" customHeight="1" spans="1:4">
      <c r="A12" s="145" t="s">
        <v>13</v>
      </c>
      <c r="B12" s="85"/>
      <c r="C12" s="23"/>
      <c r="D12" s="121"/>
    </row>
    <row r="13" ht="25.4" customHeight="1" spans="1:4">
      <c r="A13" s="145" t="s">
        <v>14</v>
      </c>
      <c r="B13" s="85"/>
      <c r="C13" s="23"/>
      <c r="D13" s="121"/>
    </row>
    <row r="14" ht="25.4" customHeight="1" spans="1:4">
      <c r="A14" s="145" t="s">
        <v>15</v>
      </c>
      <c r="B14" s="85"/>
      <c r="C14" s="23"/>
      <c r="D14" s="121"/>
    </row>
    <row r="15" ht="25.4" customHeight="1" spans="1:4">
      <c r="A15" s="170" t="s">
        <v>16</v>
      </c>
      <c r="B15" s="85"/>
      <c r="C15" s="23"/>
      <c r="D15" s="121"/>
    </row>
    <row r="16" ht="25.4" customHeight="1" spans="1:4">
      <c r="A16" s="170" t="s">
        <v>17</v>
      </c>
      <c r="B16" s="121"/>
      <c r="C16" s="23"/>
      <c r="D16" s="121"/>
    </row>
    <row r="17" ht="25.4" customHeight="1" spans="1:4">
      <c r="A17" s="171" t="s">
        <v>18</v>
      </c>
      <c r="B17" s="141">
        <v>5648792.57</v>
      </c>
      <c r="C17" s="143" t="s">
        <v>19</v>
      </c>
      <c r="D17" s="141">
        <v>5739984.81</v>
      </c>
    </row>
    <row r="18" ht="25.4" customHeight="1" spans="1:4">
      <c r="A18" s="172" t="s">
        <v>20</v>
      </c>
      <c r="B18" s="141">
        <v>91192.24</v>
      </c>
      <c r="C18" s="173" t="s">
        <v>21</v>
      </c>
      <c r="D18" s="174"/>
    </row>
    <row r="19" ht="25.4" customHeight="1" spans="1:4">
      <c r="A19" s="175" t="s">
        <v>22</v>
      </c>
      <c r="B19" s="121">
        <v>91192.24</v>
      </c>
      <c r="C19" s="142" t="s">
        <v>22</v>
      </c>
      <c r="D19" s="85"/>
    </row>
    <row r="20" ht="25.4" customHeight="1" spans="1:4">
      <c r="A20" s="175" t="s">
        <v>23</v>
      </c>
      <c r="B20" s="121"/>
      <c r="C20" s="142" t="s">
        <v>23</v>
      </c>
      <c r="D20" s="85"/>
    </row>
    <row r="21" ht="25.4" customHeight="1" spans="1:4">
      <c r="A21" s="176" t="s">
        <v>24</v>
      </c>
      <c r="B21" s="141">
        <v>5739984.81</v>
      </c>
      <c r="C21" s="143" t="s">
        <v>25</v>
      </c>
      <c r="D21" s="137">
        <v>5739984.81</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7"/>
      <c r="J1" s="148"/>
      <c r="R1" s="2" t="s">
        <v>26</v>
      </c>
    </row>
    <row r="2" ht="36" customHeight="1" spans="1:19">
      <c r="A2" s="149" t="s">
        <v>27</v>
      </c>
      <c r="B2" s="27"/>
      <c r="C2" s="27"/>
      <c r="D2" s="27"/>
      <c r="E2" s="27"/>
      <c r="F2" s="27"/>
      <c r="G2" s="27"/>
      <c r="H2" s="27"/>
      <c r="I2" s="27"/>
      <c r="J2" s="46"/>
      <c r="K2" s="27"/>
      <c r="L2" s="27"/>
      <c r="M2" s="27"/>
      <c r="N2" s="27"/>
      <c r="O2" s="27"/>
      <c r="P2" s="27"/>
      <c r="Q2" s="27"/>
      <c r="R2" s="27"/>
      <c r="S2" s="27"/>
    </row>
    <row r="3" ht="20.25" customHeight="1" spans="1:19">
      <c r="A3" s="90" t="str">
        <f>"单位名称："&amp;"云南省新闻出版产业技术中心"</f>
        <v>单位名称：云南省新闻出版产业技术中心</v>
      </c>
      <c r="B3" s="6"/>
      <c r="C3" s="6"/>
      <c r="D3" s="6"/>
      <c r="E3" s="6"/>
      <c r="F3" s="6"/>
      <c r="G3" s="6"/>
      <c r="H3" s="6"/>
      <c r="I3" s="6"/>
      <c r="J3" s="150"/>
      <c r="K3" s="6"/>
      <c r="L3" s="6"/>
      <c r="M3" s="6"/>
      <c r="N3" s="7"/>
      <c r="O3" s="7"/>
      <c r="P3" s="7"/>
      <c r="Q3" s="7"/>
      <c r="R3" s="7" t="s">
        <v>2</v>
      </c>
      <c r="S3" s="7" t="s">
        <v>2</v>
      </c>
    </row>
    <row r="4" ht="18.75" customHeight="1" spans="1:19">
      <c r="A4" s="151" t="s">
        <v>28</v>
      </c>
      <c r="B4" s="152" t="s">
        <v>29</v>
      </c>
      <c r="C4" s="152" t="s">
        <v>30</v>
      </c>
      <c r="D4" s="153" t="s">
        <v>31</v>
      </c>
      <c r="E4" s="154"/>
      <c r="F4" s="154"/>
      <c r="G4" s="154"/>
      <c r="H4" s="154"/>
      <c r="I4" s="154"/>
      <c r="J4" s="155"/>
      <c r="K4" s="154"/>
      <c r="L4" s="154"/>
      <c r="M4" s="154"/>
      <c r="N4" s="156"/>
      <c r="O4" s="156" t="s">
        <v>20</v>
      </c>
      <c r="P4" s="156"/>
      <c r="Q4" s="156"/>
      <c r="R4" s="156"/>
      <c r="S4" s="156"/>
    </row>
    <row r="5" ht="18" customHeight="1" spans="1:19">
      <c r="A5" s="157"/>
      <c r="B5" s="158"/>
      <c r="C5" s="158"/>
      <c r="D5" s="158" t="s">
        <v>32</v>
      </c>
      <c r="E5" s="158" t="s">
        <v>33</v>
      </c>
      <c r="F5" s="158" t="s">
        <v>34</v>
      </c>
      <c r="G5" s="158" t="s">
        <v>35</v>
      </c>
      <c r="H5" s="158" t="s">
        <v>36</v>
      </c>
      <c r="I5" s="159" t="s">
        <v>37</v>
      </c>
      <c r="J5" s="160"/>
      <c r="K5" s="159" t="s">
        <v>38</v>
      </c>
      <c r="L5" s="159" t="s">
        <v>39</v>
      </c>
      <c r="M5" s="159" t="s">
        <v>40</v>
      </c>
      <c r="N5" s="161" t="s">
        <v>41</v>
      </c>
      <c r="O5" s="162" t="s">
        <v>32</v>
      </c>
      <c r="P5" s="162" t="s">
        <v>33</v>
      </c>
      <c r="Q5" s="162" t="s">
        <v>34</v>
      </c>
      <c r="R5" s="162" t="s">
        <v>35</v>
      </c>
      <c r="S5" s="162" t="s">
        <v>42</v>
      </c>
    </row>
    <row r="6" ht="29.25" customHeight="1" spans="1:19">
      <c r="A6" s="163"/>
      <c r="B6" s="164"/>
      <c r="C6" s="164"/>
      <c r="D6" s="164"/>
      <c r="E6" s="164"/>
      <c r="F6" s="164"/>
      <c r="G6" s="164"/>
      <c r="H6" s="164"/>
      <c r="I6" s="165" t="s">
        <v>32</v>
      </c>
      <c r="J6" s="165" t="s">
        <v>43</v>
      </c>
      <c r="K6" s="165" t="s">
        <v>38</v>
      </c>
      <c r="L6" s="165" t="s">
        <v>39</v>
      </c>
      <c r="M6" s="165" t="s">
        <v>40</v>
      </c>
      <c r="N6" s="165" t="s">
        <v>41</v>
      </c>
      <c r="O6" s="165"/>
      <c r="P6" s="165"/>
      <c r="Q6" s="165"/>
      <c r="R6" s="165"/>
      <c r="S6" s="165"/>
    </row>
    <row r="7" ht="16.5" customHeight="1" spans="1:19">
      <c r="A7" s="131">
        <v>1</v>
      </c>
      <c r="B7" s="19">
        <v>2</v>
      </c>
      <c r="C7" s="19">
        <v>3</v>
      </c>
      <c r="D7" s="19">
        <v>4</v>
      </c>
      <c r="E7" s="131">
        <v>5</v>
      </c>
      <c r="F7" s="19">
        <v>6</v>
      </c>
      <c r="G7" s="19">
        <v>7</v>
      </c>
      <c r="H7" s="131">
        <v>8</v>
      </c>
      <c r="I7" s="19">
        <v>9</v>
      </c>
      <c r="J7" s="29">
        <v>10</v>
      </c>
      <c r="K7" s="29">
        <v>11</v>
      </c>
      <c r="L7" s="166">
        <v>12</v>
      </c>
      <c r="M7" s="29">
        <v>13</v>
      </c>
      <c r="N7" s="29">
        <v>14</v>
      </c>
      <c r="O7" s="29">
        <v>15</v>
      </c>
      <c r="P7" s="29">
        <v>16</v>
      </c>
      <c r="Q7" s="29">
        <v>17</v>
      </c>
      <c r="R7" s="29">
        <v>18</v>
      </c>
      <c r="S7" s="29">
        <v>19</v>
      </c>
    </row>
    <row r="8" ht="31.4" customHeight="1" spans="1:19">
      <c r="A8" s="30" t="s">
        <v>44</v>
      </c>
      <c r="B8" s="30" t="s">
        <v>45</v>
      </c>
      <c r="C8" s="22">
        <v>5739984.81</v>
      </c>
      <c r="D8" s="121">
        <v>5648792.57</v>
      </c>
      <c r="E8" s="85">
        <v>5648792.57</v>
      </c>
      <c r="F8" s="85"/>
      <c r="G8" s="85"/>
      <c r="H8" s="85"/>
      <c r="I8" s="85"/>
      <c r="J8" s="85"/>
      <c r="K8" s="85"/>
      <c r="L8" s="85"/>
      <c r="M8" s="85"/>
      <c r="N8" s="85"/>
      <c r="O8" s="85">
        <v>91192.24</v>
      </c>
      <c r="P8" s="85">
        <v>91192.24</v>
      </c>
      <c r="Q8" s="85"/>
      <c r="R8" s="85"/>
      <c r="S8" s="85"/>
    </row>
    <row r="9" ht="16.5" customHeight="1" spans="1:19">
      <c r="A9" s="167" t="s">
        <v>30</v>
      </c>
      <c r="B9" s="168"/>
      <c r="C9" s="121">
        <v>5739984.81</v>
      </c>
      <c r="D9" s="121">
        <v>5648792.57</v>
      </c>
      <c r="E9" s="85">
        <v>5648792.57</v>
      </c>
      <c r="F9" s="85"/>
      <c r="G9" s="85"/>
      <c r="H9" s="85"/>
      <c r="I9" s="85"/>
      <c r="J9" s="85"/>
      <c r="K9" s="85"/>
      <c r="L9" s="85"/>
      <c r="M9" s="85"/>
      <c r="N9" s="85"/>
      <c r="O9" s="85">
        <v>91192.24</v>
      </c>
      <c r="P9" s="85">
        <v>91192.24</v>
      </c>
      <c r="Q9" s="85"/>
      <c r="R9" s="85"/>
      <c r="S9" s="85"/>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8"/>
  <sheetViews>
    <sheetView showZeros="0" topLeftCell="A9" workbookViewId="0">
      <selection activeCell="A1" sqref="A1"/>
    </sheetView>
  </sheetViews>
  <sheetFormatPr defaultColWidth="9.14166666666667" defaultRowHeight="14.25" customHeight="1"/>
  <cols>
    <col min="1" max="1" width="14.2833333333333" customWidth="1"/>
    <col min="2" max="2" width="32.575" customWidth="1"/>
    <col min="3" max="6" width="18.8583333333333" customWidth="1"/>
    <col min="7" max="7" width="21.2833333333333" customWidth="1"/>
    <col min="8" max="9" width="18.8583333333333" customWidth="1"/>
    <col min="10" max="10" width="17.8583333333333" customWidth="1"/>
    <col min="11" max="15" width="18.8583333333333" customWidth="1"/>
  </cols>
  <sheetData>
    <row r="1" ht="15.75" customHeight="1" spans="1:15">
      <c r="O1" s="52" t="s">
        <v>46</v>
      </c>
    </row>
    <row r="2" ht="28.5" customHeight="1" spans="1:15">
      <c r="A2" s="27" t="s">
        <v>47</v>
      </c>
      <c r="B2" s="27"/>
      <c r="C2" s="27"/>
      <c r="D2" s="27"/>
      <c r="E2" s="27"/>
      <c r="F2" s="27"/>
      <c r="G2" s="27"/>
      <c r="H2" s="27"/>
      <c r="I2" s="27"/>
      <c r="J2" s="27"/>
      <c r="K2" s="27"/>
      <c r="L2" s="27"/>
      <c r="M2" s="27"/>
      <c r="N2" s="27"/>
      <c r="O2" s="27"/>
    </row>
    <row r="3" ht="15" customHeight="1" spans="1:15">
      <c r="A3" s="98" t="str">
        <f>"单位名称："&amp;"云南省新闻出版产业技术中心"</f>
        <v>单位名称：云南省新闻出版产业技术中心</v>
      </c>
      <c r="B3" s="99"/>
      <c r="C3" s="55"/>
      <c r="D3" s="55"/>
      <c r="E3" s="55"/>
      <c r="F3" s="55"/>
      <c r="G3" s="6"/>
      <c r="H3" s="55"/>
      <c r="I3" s="55"/>
      <c r="J3" s="6"/>
      <c r="K3" s="55"/>
      <c r="L3" s="55"/>
      <c r="M3" s="6"/>
      <c r="N3" s="6"/>
      <c r="O3" s="100" t="s">
        <v>2</v>
      </c>
    </row>
    <row r="4" ht="18.75" customHeight="1" spans="1:15">
      <c r="A4" s="9" t="s">
        <v>48</v>
      </c>
      <c r="B4" s="9" t="s">
        <v>49</v>
      </c>
      <c r="C4" s="15" t="s">
        <v>30</v>
      </c>
      <c r="D4" s="59" t="s">
        <v>33</v>
      </c>
      <c r="E4" s="59"/>
      <c r="F4" s="59"/>
      <c r="G4" s="146" t="s">
        <v>34</v>
      </c>
      <c r="H4" s="9" t="s">
        <v>35</v>
      </c>
      <c r="I4" s="9" t="s">
        <v>50</v>
      </c>
      <c r="J4" s="10" t="s">
        <v>51</v>
      </c>
      <c r="K4" s="70" t="s">
        <v>52</v>
      </c>
      <c r="L4" s="70" t="s">
        <v>53</v>
      </c>
      <c r="M4" s="70" t="s">
        <v>54</v>
      </c>
      <c r="N4" s="70" t="s">
        <v>55</v>
      </c>
      <c r="O4" s="73" t="s">
        <v>56</v>
      </c>
    </row>
    <row r="5" ht="30" customHeight="1" spans="1:15">
      <c r="A5" s="18"/>
      <c r="B5" s="18"/>
      <c r="C5" s="18"/>
      <c r="D5" s="59" t="s">
        <v>32</v>
      </c>
      <c r="E5" s="59" t="s">
        <v>57</v>
      </c>
      <c r="F5" s="59" t="s">
        <v>58</v>
      </c>
      <c r="G5" s="18"/>
      <c r="H5" s="18"/>
      <c r="I5" s="18"/>
      <c r="J5" s="59" t="s">
        <v>32</v>
      </c>
      <c r="K5" s="81" t="s">
        <v>52</v>
      </c>
      <c r="L5" s="81" t="s">
        <v>53</v>
      </c>
      <c r="M5" s="81" t="s">
        <v>54</v>
      </c>
      <c r="N5" s="81" t="s">
        <v>55</v>
      </c>
      <c r="O5" s="81" t="s">
        <v>56</v>
      </c>
    </row>
    <row r="6" ht="16.5" customHeight="1" spans="1:15">
      <c r="A6" s="59">
        <v>1</v>
      </c>
      <c r="B6" s="59">
        <v>2</v>
      </c>
      <c r="C6" s="59">
        <v>3</v>
      </c>
      <c r="D6" s="59">
        <v>4</v>
      </c>
      <c r="E6" s="59">
        <v>5</v>
      </c>
      <c r="F6" s="59">
        <v>6</v>
      </c>
      <c r="G6" s="59">
        <v>7</v>
      </c>
      <c r="H6" s="48">
        <v>8</v>
      </c>
      <c r="I6" s="48">
        <v>9</v>
      </c>
      <c r="J6" s="48">
        <v>10</v>
      </c>
      <c r="K6" s="48">
        <v>11</v>
      </c>
      <c r="L6" s="48">
        <v>12</v>
      </c>
      <c r="M6" s="48">
        <v>13</v>
      </c>
      <c r="N6" s="48">
        <v>14</v>
      </c>
      <c r="O6" s="59">
        <v>15</v>
      </c>
    </row>
    <row r="7" ht="20.25" customHeight="1" spans="1:15">
      <c r="A7" s="30" t="s">
        <v>59</v>
      </c>
      <c r="B7" s="30" t="s">
        <v>60</v>
      </c>
      <c r="C7" s="121">
        <v>1071192.24</v>
      </c>
      <c r="D7" s="121">
        <v>1071192.24</v>
      </c>
      <c r="E7" s="121"/>
      <c r="F7" s="121">
        <v>1071192.24</v>
      </c>
      <c r="G7" s="85"/>
      <c r="H7" s="121"/>
      <c r="I7" s="121"/>
      <c r="J7" s="121"/>
      <c r="K7" s="121"/>
      <c r="L7" s="121"/>
      <c r="M7" s="85"/>
      <c r="N7" s="121"/>
      <c r="O7" s="121"/>
    </row>
    <row r="8" ht="20.25" customHeight="1" spans="1:15">
      <c r="A8" s="129" t="s">
        <v>61</v>
      </c>
      <c r="B8" s="129" t="s">
        <v>62</v>
      </c>
      <c r="C8" s="121">
        <v>1071192.24</v>
      </c>
      <c r="D8" s="121">
        <v>1071192.24</v>
      </c>
      <c r="E8" s="121"/>
      <c r="F8" s="121">
        <v>1071192.24</v>
      </c>
      <c r="G8" s="85"/>
      <c r="H8" s="121"/>
      <c r="I8" s="121"/>
      <c r="J8" s="121"/>
      <c r="K8" s="121"/>
      <c r="L8" s="121"/>
      <c r="M8" s="85"/>
      <c r="N8" s="121"/>
      <c r="O8" s="121"/>
    </row>
    <row r="9" ht="20.25" customHeight="1" spans="1:15">
      <c r="A9" s="130" t="s">
        <v>63</v>
      </c>
      <c r="B9" s="130" t="s">
        <v>64</v>
      </c>
      <c r="C9" s="121">
        <v>528156.85</v>
      </c>
      <c r="D9" s="121">
        <v>528156.85</v>
      </c>
      <c r="E9" s="121"/>
      <c r="F9" s="121">
        <v>528156.85</v>
      </c>
      <c r="G9" s="85"/>
      <c r="H9" s="121"/>
      <c r="I9" s="121"/>
      <c r="J9" s="121"/>
      <c r="K9" s="121"/>
      <c r="L9" s="121"/>
      <c r="M9" s="85"/>
      <c r="N9" s="121"/>
      <c r="O9" s="121"/>
    </row>
    <row r="10" ht="20.25" customHeight="1" spans="1:15">
      <c r="A10" s="130" t="s">
        <v>65</v>
      </c>
      <c r="B10" s="130" t="s">
        <v>66</v>
      </c>
      <c r="C10" s="121">
        <v>543035.39</v>
      </c>
      <c r="D10" s="121">
        <v>543035.39</v>
      </c>
      <c r="E10" s="121"/>
      <c r="F10" s="121">
        <v>543035.39</v>
      </c>
      <c r="G10" s="85"/>
      <c r="H10" s="121"/>
      <c r="I10" s="121"/>
      <c r="J10" s="121"/>
      <c r="K10" s="121"/>
      <c r="L10" s="121"/>
      <c r="M10" s="85"/>
      <c r="N10" s="121"/>
      <c r="O10" s="121"/>
    </row>
    <row r="11" ht="20.25" customHeight="1" spans="1:15">
      <c r="A11" s="30" t="s">
        <v>67</v>
      </c>
      <c r="B11" s="30" t="s">
        <v>68</v>
      </c>
      <c r="C11" s="121">
        <v>3432126.44</v>
      </c>
      <c r="D11" s="121">
        <v>3432126.44</v>
      </c>
      <c r="E11" s="121">
        <v>3432126.44</v>
      </c>
      <c r="F11" s="121"/>
      <c r="G11" s="85"/>
      <c r="H11" s="121"/>
      <c r="I11" s="121"/>
      <c r="J11" s="121"/>
      <c r="K11" s="121"/>
      <c r="L11" s="121"/>
      <c r="M11" s="85"/>
      <c r="N11" s="121"/>
      <c r="O11" s="121"/>
    </row>
    <row r="12" ht="20.25" customHeight="1" spans="1:15">
      <c r="A12" s="129" t="s">
        <v>69</v>
      </c>
      <c r="B12" s="129" t="s">
        <v>70</v>
      </c>
      <c r="C12" s="121">
        <v>3432126.44</v>
      </c>
      <c r="D12" s="121">
        <v>3432126.44</v>
      </c>
      <c r="E12" s="121">
        <v>3432126.44</v>
      </c>
      <c r="F12" s="121"/>
      <c r="G12" s="85"/>
      <c r="H12" s="121"/>
      <c r="I12" s="121"/>
      <c r="J12" s="121"/>
      <c r="K12" s="121"/>
      <c r="L12" s="121"/>
      <c r="M12" s="85"/>
      <c r="N12" s="121"/>
      <c r="O12" s="121"/>
    </row>
    <row r="13" ht="20.25" customHeight="1" spans="1:15">
      <c r="A13" s="130" t="s">
        <v>71</v>
      </c>
      <c r="B13" s="130" t="s">
        <v>72</v>
      </c>
      <c r="C13" s="121">
        <v>3432126.44</v>
      </c>
      <c r="D13" s="121">
        <v>3432126.44</v>
      </c>
      <c r="E13" s="121">
        <v>3432126.44</v>
      </c>
      <c r="F13" s="121"/>
      <c r="G13" s="85"/>
      <c r="H13" s="121"/>
      <c r="I13" s="121"/>
      <c r="J13" s="121"/>
      <c r="K13" s="121"/>
      <c r="L13" s="121"/>
      <c r="M13" s="85"/>
      <c r="N13" s="121"/>
      <c r="O13" s="121"/>
    </row>
    <row r="14" ht="20.25" customHeight="1" spans="1:15">
      <c r="A14" s="30" t="s">
        <v>73</v>
      </c>
      <c r="B14" s="30" t="s">
        <v>74</v>
      </c>
      <c r="C14" s="121">
        <v>478968.12</v>
      </c>
      <c r="D14" s="121">
        <v>478968.12</v>
      </c>
      <c r="E14" s="121">
        <v>478968.12</v>
      </c>
      <c r="F14" s="121"/>
      <c r="G14" s="85"/>
      <c r="H14" s="121"/>
      <c r="I14" s="121"/>
      <c r="J14" s="121"/>
      <c r="K14" s="121"/>
      <c r="L14" s="121"/>
      <c r="M14" s="85"/>
      <c r="N14" s="121"/>
      <c r="O14" s="121"/>
    </row>
    <row r="15" ht="20.25" customHeight="1" spans="1:15">
      <c r="A15" s="129" t="s">
        <v>75</v>
      </c>
      <c r="B15" s="129" t="s">
        <v>76</v>
      </c>
      <c r="C15" s="121">
        <v>456770.86</v>
      </c>
      <c r="D15" s="121">
        <v>456770.86</v>
      </c>
      <c r="E15" s="121">
        <v>456770.86</v>
      </c>
      <c r="F15" s="121"/>
      <c r="G15" s="85"/>
      <c r="H15" s="121"/>
      <c r="I15" s="121"/>
      <c r="J15" s="121"/>
      <c r="K15" s="121"/>
      <c r="L15" s="121"/>
      <c r="M15" s="85"/>
      <c r="N15" s="121"/>
      <c r="O15" s="121"/>
    </row>
    <row r="16" ht="20.25" customHeight="1" spans="1:15">
      <c r="A16" s="130" t="s">
        <v>77</v>
      </c>
      <c r="B16" s="130" t="s">
        <v>78</v>
      </c>
      <c r="C16" s="121">
        <v>2160</v>
      </c>
      <c r="D16" s="121">
        <v>2160</v>
      </c>
      <c r="E16" s="121">
        <v>2160</v>
      </c>
      <c r="F16" s="121"/>
      <c r="G16" s="85"/>
      <c r="H16" s="121"/>
      <c r="I16" s="121"/>
      <c r="J16" s="121"/>
      <c r="K16" s="121"/>
      <c r="L16" s="121"/>
      <c r="M16" s="85"/>
      <c r="N16" s="121"/>
      <c r="O16" s="121"/>
    </row>
    <row r="17" ht="20.25" customHeight="1" spans="1:15">
      <c r="A17" s="130" t="s">
        <v>79</v>
      </c>
      <c r="B17" s="130" t="s">
        <v>80</v>
      </c>
      <c r="C17" s="121">
        <v>454610.86</v>
      </c>
      <c r="D17" s="121">
        <v>454610.86</v>
      </c>
      <c r="E17" s="121">
        <v>454610.86</v>
      </c>
      <c r="F17" s="121"/>
      <c r="G17" s="85"/>
      <c r="H17" s="121"/>
      <c r="I17" s="121"/>
      <c r="J17" s="121"/>
      <c r="K17" s="121"/>
      <c r="L17" s="121"/>
      <c r="M17" s="85"/>
      <c r="N17" s="121"/>
      <c r="O17" s="121"/>
    </row>
    <row r="18" ht="20.25" customHeight="1" spans="1:15">
      <c r="A18" s="129" t="s">
        <v>81</v>
      </c>
      <c r="B18" s="129" t="s">
        <v>82</v>
      </c>
      <c r="C18" s="121">
        <v>22197.26</v>
      </c>
      <c r="D18" s="121">
        <v>22197.26</v>
      </c>
      <c r="E18" s="121">
        <v>22197.26</v>
      </c>
      <c r="F18" s="121"/>
      <c r="G18" s="85"/>
      <c r="H18" s="121"/>
      <c r="I18" s="121"/>
      <c r="J18" s="121"/>
      <c r="K18" s="121"/>
      <c r="L18" s="121"/>
      <c r="M18" s="85"/>
      <c r="N18" s="121"/>
      <c r="O18" s="121"/>
    </row>
    <row r="19" ht="20.25" customHeight="1" spans="1:15">
      <c r="A19" s="130" t="s">
        <v>83</v>
      </c>
      <c r="B19" s="130" t="s">
        <v>82</v>
      </c>
      <c r="C19" s="121">
        <v>22197.26</v>
      </c>
      <c r="D19" s="121">
        <v>22197.26</v>
      </c>
      <c r="E19" s="121">
        <v>22197.26</v>
      </c>
      <c r="F19" s="121"/>
      <c r="G19" s="85"/>
      <c r="H19" s="121"/>
      <c r="I19" s="121"/>
      <c r="J19" s="121"/>
      <c r="K19" s="121"/>
      <c r="L19" s="121"/>
      <c r="M19" s="85"/>
      <c r="N19" s="121"/>
      <c r="O19" s="121"/>
    </row>
    <row r="20" ht="20.25" customHeight="1" spans="1:15">
      <c r="A20" s="30" t="s">
        <v>84</v>
      </c>
      <c r="B20" s="30" t="s">
        <v>85</v>
      </c>
      <c r="C20" s="121">
        <v>437254.18</v>
      </c>
      <c r="D20" s="121">
        <v>437254.18</v>
      </c>
      <c r="E20" s="121">
        <v>437254.18</v>
      </c>
      <c r="F20" s="121"/>
      <c r="G20" s="85"/>
      <c r="H20" s="121"/>
      <c r="I20" s="121"/>
      <c r="J20" s="121"/>
      <c r="K20" s="121"/>
      <c r="L20" s="121"/>
      <c r="M20" s="85"/>
      <c r="N20" s="121"/>
      <c r="O20" s="121"/>
    </row>
    <row r="21" ht="20.25" customHeight="1" spans="1:15">
      <c r="A21" s="129" t="s">
        <v>86</v>
      </c>
      <c r="B21" s="129" t="s">
        <v>87</v>
      </c>
      <c r="C21" s="121">
        <v>437254.18</v>
      </c>
      <c r="D21" s="121">
        <v>437254.18</v>
      </c>
      <c r="E21" s="121">
        <v>437254.18</v>
      </c>
      <c r="F21" s="121"/>
      <c r="G21" s="85"/>
      <c r="H21" s="121"/>
      <c r="I21" s="121"/>
      <c r="J21" s="121"/>
      <c r="K21" s="121"/>
      <c r="L21" s="121"/>
      <c r="M21" s="85"/>
      <c r="N21" s="121"/>
      <c r="O21" s="121"/>
    </row>
    <row r="22" ht="20.25" customHeight="1" spans="1:15">
      <c r="A22" s="130" t="s">
        <v>88</v>
      </c>
      <c r="B22" s="130" t="s">
        <v>89</v>
      </c>
      <c r="C22" s="121">
        <v>284131.79</v>
      </c>
      <c r="D22" s="121">
        <v>284131.79</v>
      </c>
      <c r="E22" s="121">
        <v>284131.79</v>
      </c>
      <c r="F22" s="121"/>
      <c r="G22" s="85"/>
      <c r="H22" s="121"/>
      <c r="I22" s="121"/>
      <c r="J22" s="121"/>
      <c r="K22" s="121"/>
      <c r="L22" s="121"/>
      <c r="M22" s="85"/>
      <c r="N22" s="121"/>
      <c r="O22" s="121"/>
    </row>
    <row r="23" ht="20.25" customHeight="1" spans="1:15">
      <c r="A23" s="130" t="s">
        <v>90</v>
      </c>
      <c r="B23" s="130" t="s">
        <v>91</v>
      </c>
      <c r="C23" s="121">
        <v>142065.89</v>
      </c>
      <c r="D23" s="121">
        <v>142065.89</v>
      </c>
      <c r="E23" s="121">
        <v>142065.89</v>
      </c>
      <c r="F23" s="121"/>
      <c r="G23" s="85"/>
      <c r="H23" s="121"/>
      <c r="I23" s="121"/>
      <c r="J23" s="121"/>
      <c r="K23" s="121"/>
      <c r="L23" s="121"/>
      <c r="M23" s="85"/>
      <c r="N23" s="121"/>
      <c r="O23" s="121"/>
    </row>
    <row r="24" ht="20.25" customHeight="1" spans="1:15">
      <c r="A24" s="130" t="s">
        <v>92</v>
      </c>
      <c r="B24" s="130" t="s">
        <v>93</v>
      </c>
      <c r="C24" s="121">
        <v>11056.5</v>
      </c>
      <c r="D24" s="121">
        <v>11056.5</v>
      </c>
      <c r="E24" s="121">
        <v>11056.5</v>
      </c>
      <c r="F24" s="121"/>
      <c r="G24" s="85"/>
      <c r="H24" s="121"/>
      <c r="I24" s="121"/>
      <c r="J24" s="121"/>
      <c r="K24" s="121"/>
      <c r="L24" s="121"/>
      <c r="M24" s="85"/>
      <c r="N24" s="121"/>
      <c r="O24" s="121"/>
    </row>
    <row r="25" ht="20.25" customHeight="1" spans="1:15">
      <c r="A25" s="30" t="s">
        <v>94</v>
      </c>
      <c r="B25" s="30" t="s">
        <v>95</v>
      </c>
      <c r="C25" s="121">
        <v>320443.83</v>
      </c>
      <c r="D25" s="121">
        <v>320443.83</v>
      </c>
      <c r="E25" s="121">
        <v>320443.83</v>
      </c>
      <c r="F25" s="121"/>
      <c r="G25" s="85"/>
      <c r="H25" s="121"/>
      <c r="I25" s="121"/>
      <c r="J25" s="121"/>
      <c r="K25" s="121"/>
      <c r="L25" s="121"/>
      <c r="M25" s="85"/>
      <c r="N25" s="121"/>
      <c r="O25" s="121"/>
    </row>
    <row r="26" ht="20.25" customHeight="1" spans="1:15">
      <c r="A26" s="129" t="s">
        <v>96</v>
      </c>
      <c r="B26" s="129" t="s">
        <v>97</v>
      </c>
      <c r="C26" s="121">
        <v>320443.83</v>
      </c>
      <c r="D26" s="121">
        <v>320443.83</v>
      </c>
      <c r="E26" s="121">
        <v>320443.83</v>
      </c>
      <c r="F26" s="121"/>
      <c r="G26" s="85"/>
      <c r="H26" s="121"/>
      <c r="I26" s="121"/>
      <c r="J26" s="121"/>
      <c r="K26" s="121"/>
      <c r="L26" s="121"/>
      <c r="M26" s="85"/>
      <c r="N26" s="121"/>
      <c r="O26" s="121"/>
    </row>
    <row r="27" ht="20.25" customHeight="1" spans="1:15">
      <c r="A27" s="130" t="s">
        <v>98</v>
      </c>
      <c r="B27" s="130" t="s">
        <v>99</v>
      </c>
      <c r="C27" s="121">
        <v>320443.83</v>
      </c>
      <c r="D27" s="121">
        <v>320443.83</v>
      </c>
      <c r="E27" s="121">
        <v>320443.83</v>
      </c>
      <c r="F27" s="121"/>
      <c r="G27" s="85"/>
      <c r="H27" s="121"/>
      <c r="I27" s="121"/>
      <c r="J27" s="121"/>
      <c r="K27" s="121"/>
      <c r="L27" s="121"/>
      <c r="M27" s="85"/>
      <c r="N27" s="121"/>
      <c r="O27" s="121"/>
    </row>
    <row r="28" ht="17.25" customHeight="1" spans="1:15">
      <c r="A28" s="101" t="s">
        <v>100</v>
      </c>
      <c r="B28" s="102" t="s">
        <v>100</v>
      </c>
      <c r="C28" s="121">
        <v>5739984.81</v>
      </c>
      <c r="D28" s="121">
        <v>5739984.81</v>
      </c>
      <c r="E28" s="121">
        <v>4668792.57</v>
      </c>
      <c r="F28" s="121">
        <v>1071192.24</v>
      </c>
      <c r="G28" s="85"/>
      <c r="H28" s="121"/>
      <c r="I28" s="121"/>
      <c r="J28" s="121"/>
      <c r="K28" s="121"/>
      <c r="L28" s="121"/>
      <c r="M28" s="85"/>
      <c r="N28" s="121"/>
      <c r="O28" s="121"/>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89" t="s">
        <v>101</v>
      </c>
    </row>
    <row r="2" ht="31.5" customHeight="1" spans="1:4">
      <c r="A2" s="45" t="s">
        <v>102</v>
      </c>
      <c r="B2" s="133"/>
      <c r="C2" s="133"/>
      <c r="D2" s="133"/>
    </row>
    <row r="3" ht="17.25" customHeight="1" spans="1:4">
      <c r="A3" s="4" t="str">
        <f>"单位名称："&amp;"云南省新闻出版产业技术中心"</f>
        <v>单位名称：云南省新闻出版产业技术中心</v>
      </c>
      <c r="B3" s="134"/>
      <c r="C3" s="134"/>
      <c r="D3" s="91" t="s">
        <v>2</v>
      </c>
    </row>
    <row r="4" ht="24.65" customHeight="1" spans="1:4">
      <c r="A4" s="10" t="s">
        <v>3</v>
      </c>
      <c r="B4" s="12"/>
      <c r="C4" s="10" t="s">
        <v>4</v>
      </c>
      <c r="D4" s="12"/>
    </row>
    <row r="5" ht="15.65" customHeight="1" spans="1:4">
      <c r="A5" s="15" t="s">
        <v>5</v>
      </c>
      <c r="B5" s="135" t="s">
        <v>6</v>
      </c>
      <c r="C5" s="15" t="s">
        <v>103</v>
      </c>
      <c r="D5" s="135" t="s">
        <v>6</v>
      </c>
    </row>
    <row r="6" ht="14.15" customHeight="1" spans="1:4">
      <c r="A6" s="18"/>
      <c r="B6" s="17"/>
      <c r="C6" s="18"/>
      <c r="D6" s="17"/>
    </row>
    <row r="7" ht="29.15" customHeight="1" spans="1:4">
      <c r="A7" s="136" t="s">
        <v>104</v>
      </c>
      <c r="B7" s="137">
        <v>5648792.57</v>
      </c>
      <c r="C7" s="138" t="s">
        <v>105</v>
      </c>
      <c r="D7" s="137">
        <v>5739984.81</v>
      </c>
    </row>
    <row r="8" ht="29.15" customHeight="1" spans="1:4">
      <c r="A8" s="139" t="s">
        <v>106</v>
      </c>
      <c r="B8" s="85">
        <v>5648792.57</v>
      </c>
      <c r="C8" s="23" t="str">
        <f>"（一）"&amp;"一般公共服务支出"</f>
        <v>（一）一般公共服务支出</v>
      </c>
      <c r="D8" s="85">
        <v>1071192.24</v>
      </c>
    </row>
    <row r="9" ht="29.15" customHeight="1" spans="1:4">
      <c r="A9" s="139" t="s">
        <v>107</v>
      </c>
      <c r="B9" s="85"/>
      <c r="C9" s="23" t="str">
        <f>"（二）"&amp;"文化旅游体育与传媒支出"</f>
        <v>（二）文化旅游体育与传媒支出</v>
      </c>
      <c r="D9" s="85">
        <v>3432126.44</v>
      </c>
    </row>
    <row r="10" ht="29.15" customHeight="1" spans="1:4">
      <c r="A10" s="139" t="s">
        <v>108</v>
      </c>
      <c r="B10" s="85"/>
      <c r="C10" s="23" t="str">
        <f>"（三）"&amp;"社会保障和就业支出"</f>
        <v>（三）社会保障和就业支出</v>
      </c>
      <c r="D10" s="85">
        <v>478968.12</v>
      </c>
    </row>
    <row r="11" ht="29.15" customHeight="1" spans="1:4">
      <c r="A11" s="140" t="s">
        <v>109</v>
      </c>
      <c r="B11" s="141">
        <v>91192.24</v>
      </c>
      <c r="C11" s="23" t="str">
        <f>"（四）"&amp;"卫生健康支出"</f>
        <v>（四）卫生健康支出</v>
      </c>
      <c r="D11" s="85">
        <v>437254.18</v>
      </c>
    </row>
    <row r="12" ht="29.15" customHeight="1" spans="1:4">
      <c r="A12" s="139" t="s">
        <v>106</v>
      </c>
      <c r="B12" s="121">
        <v>91192.24</v>
      </c>
      <c r="C12" s="23" t="str">
        <f>"（五）"&amp;"住房保障支出"</f>
        <v>（五）住房保障支出</v>
      </c>
      <c r="D12" s="85">
        <v>320443.83</v>
      </c>
    </row>
    <row r="13" ht="29.15" customHeight="1" spans="1:4">
      <c r="A13" s="142" t="s">
        <v>107</v>
      </c>
      <c r="B13" s="121"/>
      <c r="C13" s="143"/>
      <c r="D13" s="141"/>
    </row>
    <row r="14" ht="29.15" customHeight="1" spans="1:4">
      <c r="A14" s="142" t="s">
        <v>108</v>
      </c>
      <c r="B14" s="141"/>
      <c r="C14" s="143"/>
      <c r="D14" s="141"/>
    </row>
    <row r="15" ht="29.15" customHeight="1" spans="1:4">
      <c r="A15" s="144"/>
      <c r="B15" s="141"/>
      <c r="C15" s="145" t="s">
        <v>110</v>
      </c>
      <c r="D15" s="141"/>
    </row>
    <row r="16" ht="29.15" customHeight="1" spans="1:4">
      <c r="A16" s="144" t="s">
        <v>111</v>
      </c>
      <c r="B16" s="141">
        <v>5739984.81</v>
      </c>
      <c r="C16" s="143" t="s">
        <v>25</v>
      </c>
      <c r="D16" s="141">
        <v>5739984.81</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8"/>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7"/>
      <c r="F1" s="52"/>
      <c r="G1" s="52" t="s">
        <v>112</v>
      </c>
    </row>
    <row r="2" ht="39" customHeight="1" spans="1:7">
      <c r="A2" s="3" t="s">
        <v>113</v>
      </c>
      <c r="B2" s="3"/>
      <c r="C2" s="3"/>
      <c r="D2" s="3"/>
      <c r="E2" s="3"/>
      <c r="F2" s="3"/>
      <c r="G2" s="3"/>
    </row>
    <row r="3" ht="18" customHeight="1" spans="1:7">
      <c r="A3" s="4" t="str">
        <f>"单位名称："&amp;"云南省新闻出版产业技术中心"</f>
        <v>单位名称：云南省新闻出版产业技术中心</v>
      </c>
      <c r="F3" s="100"/>
      <c r="G3" s="100" t="s">
        <v>2</v>
      </c>
    </row>
    <row r="4" ht="20.25" customHeight="1" spans="1:7">
      <c r="A4" s="123" t="s">
        <v>114</v>
      </c>
      <c r="B4" s="124"/>
      <c r="C4" s="125" t="s">
        <v>30</v>
      </c>
      <c r="D4" s="11" t="s">
        <v>57</v>
      </c>
      <c r="E4" s="11"/>
      <c r="F4" s="12"/>
      <c r="G4" s="125" t="s">
        <v>58</v>
      </c>
    </row>
    <row r="5" ht="20.25" customHeight="1" spans="1:7">
      <c r="A5" s="126" t="s">
        <v>48</v>
      </c>
      <c r="B5" s="127" t="s">
        <v>49</v>
      </c>
      <c r="C5" s="92"/>
      <c r="D5" s="92" t="s">
        <v>32</v>
      </c>
      <c r="E5" s="92" t="s">
        <v>115</v>
      </c>
      <c r="F5" s="92" t="s">
        <v>116</v>
      </c>
      <c r="G5" s="92"/>
    </row>
    <row r="6" ht="13.5" customHeight="1" spans="1:7">
      <c r="A6" s="128" t="s">
        <v>117</v>
      </c>
      <c r="B6" s="128" t="s">
        <v>118</v>
      </c>
      <c r="C6" s="128" t="s">
        <v>119</v>
      </c>
      <c r="D6" s="59"/>
      <c r="E6" s="128" t="s">
        <v>120</v>
      </c>
      <c r="F6" s="128" t="s">
        <v>121</v>
      </c>
      <c r="G6" s="128" t="s">
        <v>122</v>
      </c>
    </row>
    <row r="7" ht="18" customHeight="1" spans="1:7">
      <c r="A7" s="30" t="s">
        <v>59</v>
      </c>
      <c r="B7" s="30" t="s">
        <v>60</v>
      </c>
      <c r="C7" s="22">
        <v>980000</v>
      </c>
      <c r="D7" s="22"/>
      <c r="E7" s="22"/>
      <c r="F7" s="22"/>
      <c r="G7" s="22">
        <v>980000</v>
      </c>
    </row>
    <row r="8" ht="18" customHeight="1" spans="1:7">
      <c r="A8" s="30" t="s">
        <v>61</v>
      </c>
      <c r="B8" s="129" t="s">
        <v>62</v>
      </c>
      <c r="C8" s="22">
        <v>980000</v>
      </c>
      <c r="D8" s="22"/>
      <c r="E8" s="22"/>
      <c r="F8" s="22"/>
      <c r="G8" s="22">
        <v>980000</v>
      </c>
    </row>
    <row r="9" ht="18" customHeight="1" spans="1:7">
      <c r="A9" s="30" t="s">
        <v>63</v>
      </c>
      <c r="B9" s="130" t="s">
        <v>64</v>
      </c>
      <c r="C9" s="22">
        <v>480000</v>
      </c>
      <c r="D9" s="22"/>
      <c r="E9" s="22"/>
      <c r="F9" s="22"/>
      <c r="G9" s="22">
        <v>480000</v>
      </c>
    </row>
    <row r="10" ht="18" customHeight="1" spans="1:7">
      <c r="A10" s="30" t="s">
        <v>65</v>
      </c>
      <c r="B10" s="130" t="s">
        <v>66</v>
      </c>
      <c r="C10" s="22">
        <v>500000</v>
      </c>
      <c r="D10" s="22"/>
      <c r="E10" s="22"/>
      <c r="F10" s="22"/>
      <c r="G10" s="22">
        <v>500000</v>
      </c>
    </row>
    <row r="11" ht="18" customHeight="1" spans="1:7">
      <c r="A11" s="30" t="s">
        <v>67</v>
      </c>
      <c r="B11" s="30" t="s">
        <v>68</v>
      </c>
      <c r="C11" s="22">
        <v>3432126.44</v>
      </c>
      <c r="D11" s="22">
        <v>3432126.44</v>
      </c>
      <c r="E11" s="22">
        <v>3120113</v>
      </c>
      <c r="F11" s="22">
        <v>312013.44</v>
      </c>
      <c r="G11" s="22"/>
    </row>
    <row r="12" ht="18" customHeight="1" spans="1:7">
      <c r="A12" s="30" t="s">
        <v>69</v>
      </c>
      <c r="B12" s="129" t="s">
        <v>70</v>
      </c>
      <c r="C12" s="22">
        <v>3432126.44</v>
      </c>
      <c r="D12" s="22">
        <v>3432126.44</v>
      </c>
      <c r="E12" s="22">
        <v>3120113</v>
      </c>
      <c r="F12" s="22">
        <v>312013.44</v>
      </c>
      <c r="G12" s="22"/>
    </row>
    <row r="13" ht="18" customHeight="1" spans="1:7">
      <c r="A13" s="30" t="s">
        <v>71</v>
      </c>
      <c r="B13" s="130" t="s">
        <v>72</v>
      </c>
      <c r="C13" s="22">
        <v>3432126.44</v>
      </c>
      <c r="D13" s="22">
        <v>3432126.44</v>
      </c>
      <c r="E13" s="22">
        <v>3120113</v>
      </c>
      <c r="F13" s="22">
        <v>312013.44</v>
      </c>
      <c r="G13" s="22"/>
    </row>
    <row r="14" ht="18" customHeight="1" spans="1:7">
      <c r="A14" s="30" t="s">
        <v>73</v>
      </c>
      <c r="B14" s="30" t="s">
        <v>74</v>
      </c>
      <c r="C14" s="22">
        <v>478968.12</v>
      </c>
      <c r="D14" s="22">
        <v>478968.12</v>
      </c>
      <c r="E14" s="22">
        <v>476808.12</v>
      </c>
      <c r="F14" s="22">
        <v>2160</v>
      </c>
      <c r="G14" s="22"/>
    </row>
    <row r="15" ht="18" customHeight="1" spans="1:7">
      <c r="A15" s="30" t="s">
        <v>75</v>
      </c>
      <c r="B15" s="129" t="s">
        <v>76</v>
      </c>
      <c r="C15" s="22">
        <v>456770.86</v>
      </c>
      <c r="D15" s="22">
        <v>456770.86</v>
      </c>
      <c r="E15" s="22">
        <v>454610.86</v>
      </c>
      <c r="F15" s="22">
        <v>2160</v>
      </c>
      <c r="G15" s="22"/>
    </row>
    <row r="16" ht="18" customHeight="1" spans="1:7">
      <c r="A16" s="30" t="s">
        <v>77</v>
      </c>
      <c r="B16" s="130" t="s">
        <v>78</v>
      </c>
      <c r="C16" s="22">
        <v>2160</v>
      </c>
      <c r="D16" s="22">
        <v>2160</v>
      </c>
      <c r="E16" s="22"/>
      <c r="F16" s="22">
        <v>2160</v>
      </c>
      <c r="G16" s="22"/>
    </row>
    <row r="17" ht="18" customHeight="1" spans="1:7">
      <c r="A17" s="30" t="s">
        <v>79</v>
      </c>
      <c r="B17" s="130" t="s">
        <v>80</v>
      </c>
      <c r="C17" s="22">
        <v>454610.86</v>
      </c>
      <c r="D17" s="22">
        <v>454610.86</v>
      </c>
      <c r="E17" s="22">
        <v>454610.86</v>
      </c>
      <c r="F17" s="22"/>
      <c r="G17" s="22"/>
    </row>
    <row r="18" ht="18" customHeight="1" spans="1:7">
      <c r="A18" s="30" t="s">
        <v>81</v>
      </c>
      <c r="B18" s="129" t="s">
        <v>82</v>
      </c>
      <c r="C18" s="22">
        <v>22197.26</v>
      </c>
      <c r="D18" s="22">
        <v>22197.26</v>
      </c>
      <c r="E18" s="22">
        <v>22197.26</v>
      </c>
      <c r="F18" s="22"/>
      <c r="G18" s="22"/>
    </row>
    <row r="19" ht="18" customHeight="1" spans="1:7">
      <c r="A19" s="30" t="s">
        <v>83</v>
      </c>
      <c r="B19" s="130" t="s">
        <v>82</v>
      </c>
      <c r="C19" s="22">
        <v>22197.26</v>
      </c>
      <c r="D19" s="22">
        <v>22197.26</v>
      </c>
      <c r="E19" s="22">
        <v>22197.26</v>
      </c>
      <c r="F19" s="22"/>
      <c r="G19" s="22"/>
    </row>
    <row r="20" ht="18" customHeight="1" spans="1:7">
      <c r="A20" s="30" t="s">
        <v>84</v>
      </c>
      <c r="B20" s="30" t="s">
        <v>85</v>
      </c>
      <c r="C20" s="22">
        <v>437254.18</v>
      </c>
      <c r="D20" s="22">
        <v>437254.18</v>
      </c>
      <c r="E20" s="22">
        <v>437254.18</v>
      </c>
      <c r="F20" s="22"/>
      <c r="G20" s="22"/>
    </row>
    <row r="21" ht="18" customHeight="1" spans="1:7">
      <c r="A21" s="30" t="s">
        <v>86</v>
      </c>
      <c r="B21" s="129" t="s">
        <v>87</v>
      </c>
      <c r="C21" s="22">
        <v>437254.18</v>
      </c>
      <c r="D21" s="22">
        <v>437254.18</v>
      </c>
      <c r="E21" s="22">
        <v>437254.18</v>
      </c>
      <c r="F21" s="22"/>
      <c r="G21" s="22"/>
    </row>
    <row r="22" ht="18" customHeight="1" spans="1:7">
      <c r="A22" s="30" t="s">
        <v>88</v>
      </c>
      <c r="B22" s="130" t="s">
        <v>89</v>
      </c>
      <c r="C22" s="22">
        <v>284131.79</v>
      </c>
      <c r="D22" s="22">
        <v>284131.79</v>
      </c>
      <c r="E22" s="22">
        <v>284131.79</v>
      </c>
      <c r="F22" s="22"/>
      <c r="G22" s="22"/>
    </row>
    <row r="23" ht="18" customHeight="1" spans="1:7">
      <c r="A23" s="30" t="s">
        <v>90</v>
      </c>
      <c r="B23" s="130" t="s">
        <v>91</v>
      </c>
      <c r="C23" s="22">
        <v>142065.89</v>
      </c>
      <c r="D23" s="22">
        <v>142065.89</v>
      </c>
      <c r="E23" s="22">
        <v>142065.89</v>
      </c>
      <c r="F23" s="22"/>
      <c r="G23" s="22"/>
    </row>
    <row r="24" ht="18" customHeight="1" spans="1:7">
      <c r="A24" s="30" t="s">
        <v>92</v>
      </c>
      <c r="B24" s="130" t="s">
        <v>93</v>
      </c>
      <c r="C24" s="22">
        <v>11056.5</v>
      </c>
      <c r="D24" s="22">
        <v>11056.5</v>
      </c>
      <c r="E24" s="22">
        <v>11056.5</v>
      </c>
      <c r="F24" s="22"/>
      <c r="G24" s="22"/>
    </row>
    <row r="25" ht="18" customHeight="1" spans="1:7">
      <c r="A25" s="30" t="s">
        <v>94</v>
      </c>
      <c r="B25" s="30" t="s">
        <v>95</v>
      </c>
      <c r="C25" s="22">
        <v>320443.83</v>
      </c>
      <c r="D25" s="22">
        <v>320443.83</v>
      </c>
      <c r="E25" s="22">
        <v>320443.83</v>
      </c>
      <c r="F25" s="22"/>
      <c r="G25" s="22"/>
    </row>
    <row r="26" ht="18" customHeight="1" spans="1:7">
      <c r="A26" s="30" t="s">
        <v>96</v>
      </c>
      <c r="B26" s="129" t="s">
        <v>97</v>
      </c>
      <c r="C26" s="22">
        <v>320443.83</v>
      </c>
      <c r="D26" s="22">
        <v>320443.83</v>
      </c>
      <c r="E26" s="22">
        <v>320443.83</v>
      </c>
      <c r="F26" s="22"/>
      <c r="G26" s="22"/>
    </row>
    <row r="27" ht="18" customHeight="1" spans="1:7">
      <c r="A27" s="30" t="s">
        <v>98</v>
      </c>
      <c r="B27" s="130" t="s">
        <v>99</v>
      </c>
      <c r="C27" s="22">
        <v>320443.83</v>
      </c>
      <c r="D27" s="22">
        <v>320443.83</v>
      </c>
      <c r="E27" s="22">
        <v>320443.83</v>
      </c>
      <c r="F27" s="22"/>
      <c r="G27" s="22"/>
    </row>
    <row r="28" ht="18" customHeight="1" spans="1:7">
      <c r="A28" s="131" t="s">
        <v>100</v>
      </c>
      <c r="B28" s="132" t="s">
        <v>100</v>
      </c>
      <c r="C28" s="22">
        <v>5648792.57</v>
      </c>
      <c r="D28" s="22">
        <v>4668792.57</v>
      </c>
      <c r="E28" s="22">
        <v>4354619.13</v>
      </c>
      <c r="F28" s="22">
        <v>314173.44</v>
      </c>
      <c r="G28" s="22">
        <v>980000</v>
      </c>
    </row>
  </sheetData>
  <mergeCells count="7">
    <mergeCell ref="A2:G2"/>
    <mergeCell ref="A3:E3"/>
    <mergeCell ref="A4:B4"/>
    <mergeCell ref="D4:F4"/>
    <mergeCell ref="A28:B28"/>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7" sqref="A7"/>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57"/>
      <c r="F1" s="56" t="s">
        <v>123</v>
      </c>
    </row>
    <row r="2" ht="25.5" customHeight="1" spans="1:6">
      <c r="A2" s="117" t="s">
        <v>124</v>
      </c>
      <c r="B2" s="117"/>
      <c r="C2" s="117"/>
      <c r="D2" s="117"/>
      <c r="E2" s="117"/>
      <c r="F2" s="117"/>
    </row>
    <row r="3" ht="15.75" customHeight="1" spans="1:6">
      <c r="A3" s="4" t="str">
        <f>"单位名称："&amp;"云南省新闻出版产业技术中心"</f>
        <v>单位名称：云南省新闻出版产业技术中心</v>
      </c>
      <c r="B3" s="116"/>
      <c r="C3" s="57"/>
      <c r="F3" s="56" t="s">
        <v>125</v>
      </c>
    </row>
    <row r="4" ht="19.5" customHeight="1" spans="1:6">
      <c r="A4" s="9" t="s">
        <v>126</v>
      </c>
      <c r="B4" s="15" t="s">
        <v>127</v>
      </c>
      <c r="C4" s="10" t="s">
        <v>128</v>
      </c>
      <c r="D4" s="11"/>
      <c r="E4" s="12"/>
      <c r="F4" s="15" t="s">
        <v>129</v>
      </c>
    </row>
    <row r="5" ht="19.5" customHeight="1" spans="1:6">
      <c r="A5" s="17"/>
      <c r="B5" s="18"/>
      <c r="C5" s="59" t="s">
        <v>32</v>
      </c>
      <c r="D5" s="59" t="s">
        <v>130</v>
      </c>
      <c r="E5" s="59" t="s">
        <v>131</v>
      </c>
      <c r="F5" s="18"/>
    </row>
    <row r="6" ht="18.75" customHeight="1" spans="1:6">
      <c r="A6" s="118">
        <v>1</v>
      </c>
      <c r="B6" s="118">
        <v>2</v>
      </c>
      <c r="C6" s="119">
        <v>3</v>
      </c>
      <c r="D6" s="118">
        <v>4</v>
      </c>
      <c r="E6" s="118">
        <v>5</v>
      </c>
      <c r="F6" s="118">
        <v>6</v>
      </c>
    </row>
    <row r="7" ht="66" customHeight="1" spans="1:6">
      <c r="A7" s="120" t="s">
        <v>132</v>
      </c>
      <c r="B7" s="121"/>
      <c r="C7" s="122"/>
      <c r="D7" s="121"/>
      <c r="E7" s="121"/>
      <c r="F7" s="121"/>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8"/>
  <sheetViews>
    <sheetView showZeros="0" topLeftCell="B15" workbookViewId="0">
      <selection activeCell="A1" sqref="A1"/>
    </sheetView>
  </sheetViews>
  <sheetFormatPr defaultColWidth="9.14166666666667" defaultRowHeight="14.25" customHeight="1"/>
  <cols>
    <col min="1" max="1" width="28.7" customWidth="1"/>
    <col min="2" max="3" width="23.8583333333333" customWidth="1"/>
    <col min="4" max="4" width="14.6" customWidth="1"/>
    <col min="5" max="5" width="18.4583333333333"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7"/>
      <c r="W1" s="52" t="s">
        <v>133</v>
      </c>
    </row>
    <row r="2" ht="27.75" customHeight="1" spans="1:23">
      <c r="A2" s="27" t="s">
        <v>134</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"单位名称："&amp;"云南省新闻出版产业技术中心"</f>
        <v>单位名称：云南省新闻出版产业技术中心</v>
      </c>
      <c r="B3" s="5"/>
      <c r="C3" s="5"/>
      <c r="D3" s="5"/>
      <c r="E3" s="5"/>
      <c r="F3" s="5"/>
      <c r="G3" s="5"/>
      <c r="H3" s="6"/>
      <c r="I3" s="6"/>
      <c r="J3" s="6"/>
      <c r="K3" s="6"/>
      <c r="L3" s="6"/>
      <c r="M3" s="6"/>
      <c r="N3" s="6"/>
      <c r="O3" s="6"/>
      <c r="P3" s="6"/>
      <c r="Q3" s="6"/>
      <c r="U3" s="107"/>
      <c r="W3" s="100" t="s">
        <v>125</v>
      </c>
    </row>
    <row r="4" ht="21.75" customHeight="1" spans="1:23">
      <c r="A4" s="8" t="s">
        <v>135</v>
      </c>
      <c r="B4" s="8" t="s">
        <v>136</v>
      </c>
      <c r="C4" s="8" t="s">
        <v>137</v>
      </c>
      <c r="D4" s="9" t="s">
        <v>138</v>
      </c>
      <c r="E4" s="9" t="s">
        <v>139</v>
      </c>
      <c r="F4" s="9" t="s">
        <v>140</v>
      </c>
      <c r="G4" s="9" t="s">
        <v>141</v>
      </c>
      <c r="H4" s="59" t="s">
        <v>142</v>
      </c>
      <c r="I4" s="59"/>
      <c r="J4" s="59"/>
      <c r="K4" s="59"/>
      <c r="L4" s="109"/>
      <c r="M4" s="109"/>
      <c r="N4" s="109"/>
      <c r="O4" s="109"/>
      <c r="P4" s="109"/>
      <c r="Q4" s="47"/>
      <c r="R4" s="59"/>
      <c r="S4" s="59"/>
      <c r="T4" s="59"/>
      <c r="U4" s="59"/>
      <c r="V4" s="59"/>
      <c r="W4" s="59"/>
    </row>
    <row r="5" ht="21.75" customHeight="1" spans="1:23">
      <c r="A5" s="13"/>
      <c r="B5" s="13"/>
      <c r="C5" s="13"/>
      <c r="D5" s="14"/>
      <c r="E5" s="14"/>
      <c r="F5" s="14"/>
      <c r="G5" s="14"/>
      <c r="H5" s="59" t="s">
        <v>30</v>
      </c>
      <c r="I5" s="47" t="s">
        <v>33</v>
      </c>
      <c r="J5" s="47"/>
      <c r="K5" s="47"/>
      <c r="L5" s="109"/>
      <c r="M5" s="109"/>
      <c r="N5" s="109" t="s">
        <v>143</v>
      </c>
      <c r="O5" s="109"/>
      <c r="P5" s="109"/>
      <c r="Q5" s="47" t="s">
        <v>36</v>
      </c>
      <c r="R5" s="59" t="s">
        <v>51</v>
      </c>
      <c r="S5" s="47"/>
      <c r="T5" s="47"/>
      <c r="U5" s="47"/>
      <c r="V5" s="47"/>
      <c r="W5" s="47"/>
    </row>
    <row r="6" ht="15" customHeight="1" spans="1:23">
      <c r="A6" s="16"/>
      <c r="B6" s="16"/>
      <c r="C6" s="16"/>
      <c r="D6" s="17"/>
      <c r="E6" s="17"/>
      <c r="F6" s="17"/>
      <c r="G6" s="17"/>
      <c r="H6" s="59"/>
      <c r="I6" s="47" t="s">
        <v>144</v>
      </c>
      <c r="J6" s="47" t="s">
        <v>145</v>
      </c>
      <c r="K6" s="47" t="s">
        <v>146</v>
      </c>
      <c r="L6" s="113" t="s">
        <v>147</v>
      </c>
      <c r="M6" s="113" t="s">
        <v>148</v>
      </c>
      <c r="N6" s="113" t="s">
        <v>33</v>
      </c>
      <c r="O6" s="113" t="s">
        <v>34</v>
      </c>
      <c r="P6" s="113" t="s">
        <v>35</v>
      </c>
      <c r="Q6" s="47"/>
      <c r="R6" s="47" t="s">
        <v>32</v>
      </c>
      <c r="S6" s="47" t="s">
        <v>43</v>
      </c>
      <c r="T6" s="47" t="s">
        <v>149</v>
      </c>
      <c r="U6" s="47" t="s">
        <v>39</v>
      </c>
      <c r="V6" s="47" t="s">
        <v>40</v>
      </c>
      <c r="W6" s="47" t="s">
        <v>41</v>
      </c>
    </row>
    <row r="7" ht="27.75" customHeight="1" spans="1:23">
      <c r="A7" s="16"/>
      <c r="B7" s="16"/>
      <c r="C7" s="16"/>
      <c r="D7" s="17"/>
      <c r="E7" s="17"/>
      <c r="F7" s="17"/>
      <c r="G7" s="17"/>
      <c r="H7" s="59"/>
      <c r="I7" s="47"/>
      <c r="J7" s="47"/>
      <c r="K7" s="47"/>
      <c r="L7" s="113"/>
      <c r="M7" s="113"/>
      <c r="N7" s="113"/>
      <c r="O7" s="113"/>
      <c r="P7" s="113"/>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45</v>
      </c>
      <c r="B9" s="111"/>
      <c r="C9" s="23"/>
      <c r="D9" s="23"/>
      <c r="E9" s="23"/>
      <c r="F9" s="23"/>
      <c r="G9" s="23"/>
      <c r="H9" s="22">
        <v>4668792.57</v>
      </c>
      <c r="I9" s="22">
        <v>4668792.57</v>
      </c>
      <c r="J9" s="22">
        <v>1174524.54</v>
      </c>
      <c r="K9" s="22">
        <v>3864</v>
      </c>
      <c r="L9" s="22">
        <v>3490404.03</v>
      </c>
      <c r="M9" s="22"/>
      <c r="N9" s="22"/>
      <c r="O9" s="22"/>
      <c r="P9" s="22"/>
      <c r="Q9" s="22"/>
      <c r="R9" s="22"/>
      <c r="S9" s="22"/>
      <c r="T9" s="22"/>
      <c r="U9" s="22"/>
      <c r="V9" s="22"/>
      <c r="W9" s="22"/>
    </row>
    <row r="10" ht="31.4" customHeight="1" spans="1:23">
      <c r="A10" s="115" t="s">
        <v>45</v>
      </c>
      <c r="B10" s="111" t="s">
        <v>150</v>
      </c>
      <c r="C10" s="23" t="s">
        <v>151</v>
      </c>
      <c r="D10" s="23" t="s">
        <v>71</v>
      </c>
      <c r="E10" s="23" t="s">
        <v>72</v>
      </c>
      <c r="F10" s="23" t="s">
        <v>152</v>
      </c>
      <c r="G10" s="23" t="s">
        <v>153</v>
      </c>
      <c r="H10" s="22">
        <v>1251276</v>
      </c>
      <c r="I10" s="22">
        <v>1251276</v>
      </c>
      <c r="J10" s="22">
        <v>312819</v>
      </c>
      <c r="K10" s="22"/>
      <c r="L10" s="22">
        <v>938457</v>
      </c>
      <c r="M10" s="22"/>
      <c r="N10" s="22"/>
      <c r="O10" s="22"/>
      <c r="P10" s="22"/>
      <c r="Q10" s="22"/>
      <c r="R10" s="22"/>
      <c r="S10" s="22"/>
      <c r="T10" s="22"/>
      <c r="U10" s="22"/>
      <c r="V10" s="22"/>
      <c r="W10" s="22"/>
    </row>
    <row r="11" ht="31.4" customHeight="1" spans="1:23">
      <c r="A11" s="115" t="s">
        <v>45</v>
      </c>
      <c r="B11" s="111" t="s">
        <v>150</v>
      </c>
      <c r="C11" s="23" t="s">
        <v>151</v>
      </c>
      <c r="D11" s="23" t="s">
        <v>71</v>
      </c>
      <c r="E11" s="23" t="s">
        <v>72</v>
      </c>
      <c r="F11" s="23" t="s">
        <v>154</v>
      </c>
      <c r="G11" s="23" t="s">
        <v>155</v>
      </c>
      <c r="H11" s="22">
        <v>96</v>
      </c>
      <c r="I11" s="22">
        <v>96</v>
      </c>
      <c r="J11" s="22">
        <v>24</v>
      </c>
      <c r="K11" s="22"/>
      <c r="L11" s="22">
        <v>72</v>
      </c>
      <c r="M11" s="22"/>
      <c r="N11" s="22"/>
      <c r="O11" s="22"/>
      <c r="P11" s="22"/>
      <c r="Q11" s="22"/>
      <c r="R11" s="22"/>
      <c r="S11" s="22"/>
      <c r="T11" s="22"/>
      <c r="U11" s="22"/>
      <c r="V11" s="22"/>
      <c r="W11" s="22"/>
    </row>
    <row r="12" ht="31.4" customHeight="1" spans="1:23">
      <c r="A12" s="115" t="s">
        <v>45</v>
      </c>
      <c r="B12" s="111" t="s">
        <v>150</v>
      </c>
      <c r="C12" s="23" t="s">
        <v>151</v>
      </c>
      <c r="D12" s="23" t="s">
        <v>71</v>
      </c>
      <c r="E12" s="23" t="s">
        <v>72</v>
      </c>
      <c r="F12" s="23" t="s">
        <v>156</v>
      </c>
      <c r="G12" s="23" t="s">
        <v>157</v>
      </c>
      <c r="H12" s="22">
        <v>104273</v>
      </c>
      <c r="I12" s="22">
        <v>104273</v>
      </c>
      <c r="J12" s="22">
        <v>26068.25</v>
      </c>
      <c r="K12" s="22"/>
      <c r="L12" s="22">
        <v>78204.75</v>
      </c>
      <c r="M12" s="22"/>
      <c r="N12" s="22"/>
      <c r="O12" s="22"/>
      <c r="P12" s="22"/>
      <c r="Q12" s="22"/>
      <c r="R12" s="22"/>
      <c r="S12" s="22"/>
      <c r="T12" s="22"/>
      <c r="U12" s="22"/>
      <c r="V12" s="22"/>
      <c r="W12" s="22"/>
    </row>
    <row r="13" ht="31.4" customHeight="1" spans="1:23">
      <c r="A13" s="115" t="s">
        <v>45</v>
      </c>
      <c r="B13" s="111" t="s">
        <v>150</v>
      </c>
      <c r="C13" s="23" t="s">
        <v>151</v>
      </c>
      <c r="D13" s="23" t="s">
        <v>71</v>
      </c>
      <c r="E13" s="23" t="s">
        <v>72</v>
      </c>
      <c r="F13" s="23" t="s">
        <v>158</v>
      </c>
      <c r="G13" s="23" t="s">
        <v>159</v>
      </c>
      <c r="H13" s="22">
        <v>1764468</v>
      </c>
      <c r="I13" s="22">
        <v>1764468</v>
      </c>
      <c r="J13" s="22">
        <v>440151</v>
      </c>
      <c r="K13" s="22">
        <v>3864</v>
      </c>
      <c r="L13" s="22">
        <v>1320453</v>
      </c>
      <c r="M13" s="22"/>
      <c r="N13" s="22"/>
      <c r="O13" s="22"/>
      <c r="P13" s="22"/>
      <c r="Q13" s="22"/>
      <c r="R13" s="22"/>
      <c r="S13" s="22"/>
      <c r="T13" s="22"/>
      <c r="U13" s="22"/>
      <c r="V13" s="22"/>
      <c r="W13" s="22"/>
    </row>
    <row r="14" ht="31.4" customHeight="1" spans="1:23">
      <c r="A14" s="115" t="s">
        <v>45</v>
      </c>
      <c r="B14" s="111" t="s">
        <v>160</v>
      </c>
      <c r="C14" s="23" t="s">
        <v>161</v>
      </c>
      <c r="D14" s="23" t="s">
        <v>79</v>
      </c>
      <c r="E14" s="23" t="s">
        <v>80</v>
      </c>
      <c r="F14" s="23" t="s">
        <v>162</v>
      </c>
      <c r="G14" s="23" t="s">
        <v>163</v>
      </c>
      <c r="H14" s="22">
        <v>454610.86</v>
      </c>
      <c r="I14" s="22">
        <v>454610.86</v>
      </c>
      <c r="J14" s="22">
        <v>113652.72</v>
      </c>
      <c r="K14" s="22"/>
      <c r="L14" s="22">
        <v>340958.14</v>
      </c>
      <c r="M14" s="22"/>
      <c r="N14" s="22"/>
      <c r="O14" s="22"/>
      <c r="P14" s="22"/>
      <c r="Q14" s="22"/>
      <c r="R14" s="22"/>
      <c r="S14" s="22"/>
      <c r="T14" s="22"/>
      <c r="U14" s="22"/>
      <c r="V14" s="22"/>
      <c r="W14" s="22"/>
    </row>
    <row r="15" ht="31.4" customHeight="1" spans="1:23">
      <c r="A15" s="115" t="s">
        <v>45</v>
      </c>
      <c r="B15" s="111" t="s">
        <v>160</v>
      </c>
      <c r="C15" s="23" t="s">
        <v>161</v>
      </c>
      <c r="D15" s="23" t="s">
        <v>83</v>
      </c>
      <c r="E15" s="23" t="s">
        <v>82</v>
      </c>
      <c r="F15" s="23" t="s">
        <v>164</v>
      </c>
      <c r="G15" s="23" t="s">
        <v>165</v>
      </c>
      <c r="H15" s="22">
        <v>22197.26</v>
      </c>
      <c r="I15" s="22">
        <v>22197.26</v>
      </c>
      <c r="J15" s="22">
        <v>5549.32</v>
      </c>
      <c r="K15" s="22"/>
      <c r="L15" s="22">
        <v>16647.94</v>
      </c>
      <c r="M15" s="22"/>
      <c r="N15" s="22"/>
      <c r="O15" s="22"/>
      <c r="P15" s="22"/>
      <c r="Q15" s="22"/>
      <c r="R15" s="22"/>
      <c r="S15" s="22"/>
      <c r="T15" s="22"/>
      <c r="U15" s="22"/>
      <c r="V15" s="22"/>
      <c r="W15" s="22"/>
    </row>
    <row r="16" ht="31.4" customHeight="1" spans="1:23">
      <c r="A16" s="115" t="s">
        <v>45</v>
      </c>
      <c r="B16" s="111" t="s">
        <v>160</v>
      </c>
      <c r="C16" s="23" t="s">
        <v>161</v>
      </c>
      <c r="D16" s="23" t="s">
        <v>88</v>
      </c>
      <c r="E16" s="23" t="s">
        <v>89</v>
      </c>
      <c r="F16" s="23" t="s">
        <v>166</v>
      </c>
      <c r="G16" s="23" t="s">
        <v>167</v>
      </c>
      <c r="H16" s="22">
        <v>284131.79</v>
      </c>
      <c r="I16" s="22">
        <v>284131.79</v>
      </c>
      <c r="J16" s="22">
        <v>71032.95</v>
      </c>
      <c r="K16" s="22"/>
      <c r="L16" s="22">
        <v>213098.84</v>
      </c>
      <c r="M16" s="22"/>
      <c r="N16" s="22"/>
      <c r="O16" s="22"/>
      <c r="P16" s="22"/>
      <c r="Q16" s="22"/>
      <c r="R16" s="22"/>
      <c r="S16" s="22"/>
      <c r="T16" s="22"/>
      <c r="U16" s="22"/>
      <c r="V16" s="22"/>
      <c r="W16" s="22"/>
    </row>
    <row r="17" ht="31.4" customHeight="1" spans="1:23">
      <c r="A17" s="115" t="s">
        <v>45</v>
      </c>
      <c r="B17" s="111" t="s">
        <v>160</v>
      </c>
      <c r="C17" s="23" t="s">
        <v>161</v>
      </c>
      <c r="D17" s="23" t="s">
        <v>90</v>
      </c>
      <c r="E17" s="23" t="s">
        <v>91</v>
      </c>
      <c r="F17" s="23" t="s">
        <v>168</v>
      </c>
      <c r="G17" s="23" t="s">
        <v>169</v>
      </c>
      <c r="H17" s="22">
        <v>142065.89</v>
      </c>
      <c r="I17" s="22">
        <v>142065.89</v>
      </c>
      <c r="J17" s="22">
        <v>35516.47</v>
      </c>
      <c r="K17" s="22"/>
      <c r="L17" s="22">
        <v>106549.42</v>
      </c>
      <c r="M17" s="22"/>
      <c r="N17" s="22"/>
      <c r="O17" s="22"/>
      <c r="P17" s="22"/>
      <c r="Q17" s="22"/>
      <c r="R17" s="22"/>
      <c r="S17" s="22"/>
      <c r="T17" s="22"/>
      <c r="U17" s="22"/>
      <c r="V17" s="22"/>
      <c r="W17" s="22"/>
    </row>
    <row r="18" ht="31.4" customHeight="1" spans="1:23">
      <c r="A18" s="115" t="s">
        <v>45</v>
      </c>
      <c r="B18" s="111" t="s">
        <v>160</v>
      </c>
      <c r="C18" s="23" t="s">
        <v>161</v>
      </c>
      <c r="D18" s="23" t="s">
        <v>92</v>
      </c>
      <c r="E18" s="23" t="s">
        <v>93</v>
      </c>
      <c r="F18" s="23" t="s">
        <v>164</v>
      </c>
      <c r="G18" s="23" t="s">
        <v>165</v>
      </c>
      <c r="H18" s="22">
        <v>11056.5</v>
      </c>
      <c r="I18" s="22">
        <v>11056.5</v>
      </c>
      <c r="J18" s="22">
        <v>11056.5</v>
      </c>
      <c r="K18" s="22"/>
      <c r="L18" s="22"/>
      <c r="M18" s="22"/>
      <c r="N18" s="22"/>
      <c r="O18" s="22"/>
      <c r="P18" s="22"/>
      <c r="Q18" s="22"/>
      <c r="R18" s="22"/>
      <c r="S18" s="22"/>
      <c r="T18" s="22"/>
      <c r="U18" s="22"/>
      <c r="V18" s="22"/>
      <c r="W18" s="22"/>
    </row>
    <row r="19" ht="31.4" customHeight="1" spans="1:23">
      <c r="A19" s="115" t="s">
        <v>45</v>
      </c>
      <c r="B19" s="111" t="s">
        <v>170</v>
      </c>
      <c r="C19" s="23" t="s">
        <v>99</v>
      </c>
      <c r="D19" s="23" t="s">
        <v>98</v>
      </c>
      <c r="E19" s="23" t="s">
        <v>99</v>
      </c>
      <c r="F19" s="23" t="s">
        <v>171</v>
      </c>
      <c r="G19" s="23" t="s">
        <v>99</v>
      </c>
      <c r="H19" s="22">
        <v>320443.83</v>
      </c>
      <c r="I19" s="22">
        <v>320443.83</v>
      </c>
      <c r="J19" s="22">
        <v>80110.96</v>
      </c>
      <c r="K19" s="22"/>
      <c r="L19" s="22">
        <v>240332.87</v>
      </c>
      <c r="M19" s="22"/>
      <c r="N19" s="22"/>
      <c r="O19" s="22"/>
      <c r="P19" s="22"/>
      <c r="Q19" s="22"/>
      <c r="R19" s="22"/>
      <c r="S19" s="22"/>
      <c r="T19" s="22"/>
      <c r="U19" s="22"/>
      <c r="V19" s="22"/>
      <c r="W19" s="22"/>
    </row>
    <row r="20" ht="31.4" customHeight="1" spans="1:23">
      <c r="A20" s="115" t="s">
        <v>45</v>
      </c>
      <c r="B20" s="111" t="s">
        <v>172</v>
      </c>
      <c r="C20" s="23" t="s">
        <v>173</v>
      </c>
      <c r="D20" s="23" t="s">
        <v>71</v>
      </c>
      <c r="E20" s="23" t="s">
        <v>72</v>
      </c>
      <c r="F20" s="23" t="s">
        <v>174</v>
      </c>
      <c r="G20" s="23" t="s">
        <v>173</v>
      </c>
      <c r="H20" s="22">
        <v>62402.26</v>
      </c>
      <c r="I20" s="22">
        <v>62402.26</v>
      </c>
      <c r="J20" s="22">
        <v>15600.57</v>
      </c>
      <c r="K20" s="22"/>
      <c r="L20" s="22">
        <v>46801.69</v>
      </c>
      <c r="M20" s="22"/>
      <c r="N20" s="22"/>
      <c r="O20" s="22"/>
      <c r="P20" s="22"/>
      <c r="Q20" s="22"/>
      <c r="R20" s="22"/>
      <c r="S20" s="22"/>
      <c r="T20" s="22"/>
      <c r="U20" s="22"/>
      <c r="V20" s="22"/>
      <c r="W20" s="22"/>
    </row>
    <row r="21" ht="31.4" customHeight="1" spans="1:23">
      <c r="A21" s="115" t="s">
        <v>45</v>
      </c>
      <c r="B21" s="111" t="s">
        <v>175</v>
      </c>
      <c r="C21" s="23" t="s">
        <v>176</v>
      </c>
      <c r="D21" s="23" t="s">
        <v>71</v>
      </c>
      <c r="E21" s="23" t="s">
        <v>72</v>
      </c>
      <c r="F21" s="23" t="s">
        <v>177</v>
      </c>
      <c r="G21" s="23" t="s">
        <v>178</v>
      </c>
      <c r="H21" s="22">
        <v>42357.6</v>
      </c>
      <c r="I21" s="22">
        <v>42357.6</v>
      </c>
      <c r="J21" s="22">
        <v>10589.4</v>
      </c>
      <c r="K21" s="22"/>
      <c r="L21" s="22">
        <v>31768.2</v>
      </c>
      <c r="M21" s="22"/>
      <c r="N21" s="22"/>
      <c r="O21" s="22"/>
      <c r="P21" s="22"/>
      <c r="Q21" s="22"/>
      <c r="R21" s="22"/>
      <c r="S21" s="22"/>
      <c r="T21" s="22"/>
      <c r="U21" s="22"/>
      <c r="V21" s="22"/>
      <c r="W21" s="22"/>
    </row>
    <row r="22" ht="31.4" customHeight="1" spans="1:23">
      <c r="A22" s="115" t="s">
        <v>45</v>
      </c>
      <c r="B22" s="111" t="s">
        <v>175</v>
      </c>
      <c r="C22" s="23" t="s">
        <v>176</v>
      </c>
      <c r="D22" s="23" t="s">
        <v>71</v>
      </c>
      <c r="E22" s="23" t="s">
        <v>72</v>
      </c>
      <c r="F22" s="23" t="s">
        <v>179</v>
      </c>
      <c r="G22" s="23" t="s">
        <v>180</v>
      </c>
      <c r="H22" s="22">
        <v>2000</v>
      </c>
      <c r="I22" s="22">
        <v>2000</v>
      </c>
      <c r="J22" s="22">
        <v>500</v>
      </c>
      <c r="K22" s="22"/>
      <c r="L22" s="22">
        <v>1500</v>
      </c>
      <c r="M22" s="22"/>
      <c r="N22" s="22"/>
      <c r="O22" s="22"/>
      <c r="P22" s="22"/>
      <c r="Q22" s="22"/>
      <c r="R22" s="22"/>
      <c r="S22" s="22"/>
      <c r="T22" s="22"/>
      <c r="U22" s="22"/>
      <c r="V22" s="22"/>
      <c r="W22" s="22"/>
    </row>
    <row r="23" ht="31.4" customHeight="1" spans="1:23">
      <c r="A23" s="115" t="s">
        <v>45</v>
      </c>
      <c r="B23" s="111" t="s">
        <v>175</v>
      </c>
      <c r="C23" s="23" t="s">
        <v>176</v>
      </c>
      <c r="D23" s="23" t="s">
        <v>71</v>
      </c>
      <c r="E23" s="23" t="s">
        <v>72</v>
      </c>
      <c r="F23" s="23" t="s">
        <v>181</v>
      </c>
      <c r="G23" s="23" t="s">
        <v>182</v>
      </c>
      <c r="H23" s="22">
        <v>50000</v>
      </c>
      <c r="I23" s="22">
        <v>50000</v>
      </c>
      <c r="J23" s="22">
        <v>12500</v>
      </c>
      <c r="K23" s="22"/>
      <c r="L23" s="22">
        <v>37500</v>
      </c>
      <c r="M23" s="22"/>
      <c r="N23" s="22"/>
      <c r="O23" s="22"/>
      <c r="P23" s="22"/>
      <c r="Q23" s="22"/>
      <c r="R23" s="22"/>
      <c r="S23" s="22"/>
      <c r="T23" s="22"/>
      <c r="U23" s="22"/>
      <c r="V23" s="22"/>
      <c r="W23" s="22"/>
    </row>
    <row r="24" ht="31.4" customHeight="1" spans="1:23">
      <c r="A24" s="115" t="s">
        <v>45</v>
      </c>
      <c r="B24" s="111" t="s">
        <v>175</v>
      </c>
      <c r="C24" s="23" t="s">
        <v>176</v>
      </c>
      <c r="D24" s="23" t="s">
        <v>71</v>
      </c>
      <c r="E24" s="23" t="s">
        <v>72</v>
      </c>
      <c r="F24" s="23" t="s">
        <v>183</v>
      </c>
      <c r="G24" s="23" t="s">
        <v>184</v>
      </c>
      <c r="H24" s="22">
        <v>3400</v>
      </c>
      <c r="I24" s="22">
        <v>3400</v>
      </c>
      <c r="J24" s="22">
        <v>850</v>
      </c>
      <c r="K24" s="22"/>
      <c r="L24" s="22">
        <v>2550</v>
      </c>
      <c r="M24" s="22"/>
      <c r="N24" s="22"/>
      <c r="O24" s="22"/>
      <c r="P24" s="22"/>
      <c r="Q24" s="22"/>
      <c r="R24" s="22"/>
      <c r="S24" s="22"/>
      <c r="T24" s="22"/>
      <c r="U24" s="22"/>
      <c r="V24" s="22"/>
      <c r="W24" s="22"/>
    </row>
    <row r="25" ht="31.4" customHeight="1" spans="1:23">
      <c r="A25" s="115" t="s">
        <v>45</v>
      </c>
      <c r="B25" s="111" t="s">
        <v>175</v>
      </c>
      <c r="C25" s="23" t="s">
        <v>176</v>
      </c>
      <c r="D25" s="23" t="s">
        <v>71</v>
      </c>
      <c r="E25" s="23" t="s">
        <v>72</v>
      </c>
      <c r="F25" s="23" t="s">
        <v>185</v>
      </c>
      <c r="G25" s="23" t="s">
        <v>186</v>
      </c>
      <c r="H25" s="22">
        <v>27997.6</v>
      </c>
      <c r="I25" s="22">
        <v>27997.6</v>
      </c>
      <c r="J25" s="22">
        <v>6999.4</v>
      </c>
      <c r="K25" s="22"/>
      <c r="L25" s="22">
        <v>20998.2</v>
      </c>
      <c r="M25" s="22"/>
      <c r="N25" s="22"/>
      <c r="O25" s="22"/>
      <c r="P25" s="22"/>
      <c r="Q25" s="22"/>
      <c r="R25" s="22"/>
      <c r="S25" s="22"/>
      <c r="T25" s="22"/>
      <c r="U25" s="22"/>
      <c r="V25" s="22"/>
      <c r="W25" s="22"/>
    </row>
    <row r="26" ht="31.4" customHeight="1" spans="1:23">
      <c r="A26" s="115" t="s">
        <v>45</v>
      </c>
      <c r="B26" s="111" t="s">
        <v>175</v>
      </c>
      <c r="C26" s="23" t="s">
        <v>176</v>
      </c>
      <c r="D26" s="23" t="s">
        <v>71</v>
      </c>
      <c r="E26" s="23" t="s">
        <v>72</v>
      </c>
      <c r="F26" s="23" t="s">
        <v>187</v>
      </c>
      <c r="G26" s="23" t="s">
        <v>188</v>
      </c>
      <c r="H26" s="22">
        <v>123855.98</v>
      </c>
      <c r="I26" s="22">
        <v>123855.98</v>
      </c>
      <c r="J26" s="22">
        <v>30964</v>
      </c>
      <c r="K26" s="22"/>
      <c r="L26" s="22">
        <v>92891.98</v>
      </c>
      <c r="M26" s="22"/>
      <c r="N26" s="22"/>
      <c r="O26" s="22"/>
      <c r="P26" s="22"/>
      <c r="Q26" s="22"/>
      <c r="R26" s="22"/>
      <c r="S26" s="22"/>
      <c r="T26" s="22"/>
      <c r="U26" s="22"/>
      <c r="V26" s="22"/>
      <c r="W26" s="22"/>
    </row>
    <row r="27" ht="31.4" customHeight="1" spans="1:23">
      <c r="A27" s="115" t="s">
        <v>45</v>
      </c>
      <c r="B27" s="111" t="s">
        <v>175</v>
      </c>
      <c r="C27" s="23" t="s">
        <v>176</v>
      </c>
      <c r="D27" s="23" t="s">
        <v>77</v>
      </c>
      <c r="E27" s="23" t="s">
        <v>78</v>
      </c>
      <c r="F27" s="23" t="s">
        <v>187</v>
      </c>
      <c r="G27" s="23" t="s">
        <v>188</v>
      </c>
      <c r="H27" s="22">
        <v>2160</v>
      </c>
      <c r="I27" s="22">
        <v>2160</v>
      </c>
      <c r="J27" s="22">
        <v>540</v>
      </c>
      <c r="K27" s="22"/>
      <c r="L27" s="22">
        <v>1620</v>
      </c>
      <c r="M27" s="22"/>
      <c r="N27" s="22"/>
      <c r="O27" s="22"/>
      <c r="P27" s="22"/>
      <c r="Q27" s="22"/>
      <c r="R27" s="22"/>
      <c r="S27" s="22"/>
      <c r="T27" s="22"/>
      <c r="U27" s="22"/>
      <c r="V27" s="22"/>
      <c r="W27" s="22"/>
    </row>
    <row r="28" ht="18.75" customHeight="1" spans="1:23">
      <c r="A28" s="31" t="s">
        <v>100</v>
      </c>
      <c r="B28" s="32"/>
      <c r="C28" s="32"/>
      <c r="D28" s="32"/>
      <c r="E28" s="32"/>
      <c r="F28" s="32"/>
      <c r="G28" s="33"/>
      <c r="H28" s="22">
        <v>4668792.57</v>
      </c>
      <c r="I28" s="22">
        <v>4668792.57</v>
      </c>
      <c r="J28" s="22">
        <v>1174524.54</v>
      </c>
      <c r="K28" s="22">
        <v>3864</v>
      </c>
      <c r="L28" s="22">
        <v>3490404.03</v>
      </c>
      <c r="M28" s="22"/>
      <c r="N28" s="22"/>
      <c r="O28" s="22"/>
      <c r="P28" s="22"/>
      <c r="Q28" s="22"/>
      <c r="R28" s="22"/>
      <c r="S28" s="22"/>
      <c r="T28" s="22"/>
      <c r="U28" s="22"/>
      <c r="V28" s="22"/>
      <c r="W28" s="22"/>
    </row>
  </sheetData>
  <mergeCells count="30">
    <mergeCell ref="A2:W2"/>
    <mergeCell ref="A3:G3"/>
    <mergeCell ref="H4:W4"/>
    <mergeCell ref="I5:M5"/>
    <mergeCell ref="N5:P5"/>
    <mergeCell ref="R5:W5"/>
    <mergeCell ref="A28:G2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2"/>
  <sheetViews>
    <sheetView showZeros="0" topLeftCell="A9"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83333333333"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7"/>
      <c r="W1" s="52" t="s">
        <v>189</v>
      </c>
    </row>
    <row r="2" ht="27.75" customHeight="1" spans="1:23">
      <c r="A2" s="27" t="s">
        <v>190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"单位名称："&amp;"云南省新闻出版产业技术中心"</f>
        <v>单位名称：云南省新闻出版产业技术中心</v>
      </c>
      <c r="B3" s="108" t="str">
        <f t="shared" si="0"/>
        <v>单位名称：云南省新闻出版产业技术中心</v>
      </c>
      <c r="C3" s="108"/>
      <c r="D3" s="108"/>
      <c r="E3" s="108"/>
      <c r="F3" s="108"/>
      <c r="G3" s="108"/>
      <c r="H3" s="108"/>
      <c r="I3" s="108"/>
      <c r="J3" s="6"/>
      <c r="K3" s="6"/>
      <c r="L3" s="6"/>
      <c r="M3" s="6"/>
      <c r="N3" s="6"/>
      <c r="O3" s="6"/>
      <c r="P3" s="6"/>
      <c r="Q3" s="6"/>
      <c r="U3" s="107"/>
      <c r="W3" s="100" t="s">
        <v>125</v>
      </c>
    </row>
    <row r="4" ht="21.75" customHeight="1" spans="1:23">
      <c r="A4" s="8" t="s">
        <v>191</v>
      </c>
      <c r="B4" s="8" t="s">
        <v>136</v>
      </c>
      <c r="C4" s="8" t="s">
        <v>137</v>
      </c>
      <c r="D4" s="8" t="s">
        <v>192</v>
      </c>
      <c r="E4" s="9" t="s">
        <v>138</v>
      </c>
      <c r="F4" s="9" t="s">
        <v>139</v>
      </c>
      <c r="G4" s="9" t="s">
        <v>140</v>
      </c>
      <c r="H4" s="9" t="s">
        <v>141</v>
      </c>
      <c r="I4" s="59" t="s">
        <v>30</v>
      </c>
      <c r="J4" s="59" t="s">
        <v>193</v>
      </c>
      <c r="K4" s="59"/>
      <c r="L4" s="59"/>
      <c r="M4" s="59"/>
      <c r="N4" s="109" t="s">
        <v>143</v>
      </c>
      <c r="O4" s="109"/>
      <c r="P4" s="109"/>
      <c r="Q4" s="9" t="s">
        <v>36</v>
      </c>
      <c r="R4" s="10" t="s">
        <v>51</v>
      </c>
      <c r="S4" s="11"/>
      <c r="T4" s="11"/>
      <c r="U4" s="11"/>
      <c r="V4" s="11"/>
      <c r="W4" s="12"/>
    </row>
    <row r="5" ht="21.75" customHeight="1" spans="1:23">
      <c r="A5" s="13"/>
      <c r="B5" s="13"/>
      <c r="C5" s="13"/>
      <c r="D5" s="13"/>
      <c r="E5" s="14"/>
      <c r="F5" s="14"/>
      <c r="G5" s="14"/>
      <c r="H5" s="14"/>
      <c r="I5" s="59"/>
      <c r="J5" s="47" t="s">
        <v>33</v>
      </c>
      <c r="K5" s="47"/>
      <c r="L5" s="47" t="s">
        <v>34</v>
      </c>
      <c r="M5" s="47" t="s">
        <v>35</v>
      </c>
      <c r="N5" s="110" t="s">
        <v>33</v>
      </c>
      <c r="O5" s="110" t="s">
        <v>34</v>
      </c>
      <c r="P5" s="110" t="s">
        <v>35</v>
      </c>
      <c r="Q5" s="14"/>
      <c r="R5" s="9" t="s">
        <v>32</v>
      </c>
      <c r="S5" s="9" t="s">
        <v>43</v>
      </c>
      <c r="T5" s="9" t="s">
        <v>149</v>
      </c>
      <c r="U5" s="9" t="s">
        <v>39</v>
      </c>
      <c r="V5" s="9" t="s">
        <v>40</v>
      </c>
      <c r="W5" s="9" t="s">
        <v>41</v>
      </c>
    </row>
    <row r="6" ht="40.5" customHeight="1" spans="1:23">
      <c r="A6" s="16"/>
      <c r="B6" s="16"/>
      <c r="C6" s="16"/>
      <c r="D6" s="16"/>
      <c r="E6" s="17"/>
      <c r="F6" s="17"/>
      <c r="G6" s="17"/>
      <c r="H6" s="17"/>
      <c r="I6" s="59"/>
      <c r="J6" s="47" t="s">
        <v>32</v>
      </c>
      <c r="K6" s="47" t="s">
        <v>194</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195</v>
      </c>
      <c r="D8" s="23"/>
      <c r="E8" s="23"/>
      <c r="F8" s="23"/>
      <c r="G8" s="23"/>
      <c r="H8" s="23"/>
      <c r="I8" s="112">
        <v>543035.39</v>
      </c>
      <c r="J8" s="112">
        <v>500000</v>
      </c>
      <c r="K8" s="112">
        <v>500000</v>
      </c>
      <c r="L8" s="112"/>
      <c r="M8" s="112"/>
      <c r="N8" s="112">
        <v>43035.39</v>
      </c>
      <c r="O8" s="112"/>
      <c r="P8" s="112"/>
      <c r="Q8" s="112"/>
      <c r="R8" s="112"/>
      <c r="S8" s="112"/>
      <c r="T8" s="112"/>
      <c r="U8" s="85"/>
      <c r="V8" s="112"/>
      <c r="W8" s="112"/>
    </row>
    <row r="9" ht="32.9" customHeight="1" spans="1:23">
      <c r="A9" s="23" t="s">
        <v>196</v>
      </c>
      <c r="B9" s="111" t="s">
        <v>197</v>
      </c>
      <c r="C9" s="23" t="s">
        <v>195</v>
      </c>
      <c r="D9" s="23" t="s">
        <v>45</v>
      </c>
      <c r="E9" s="23" t="s">
        <v>65</v>
      </c>
      <c r="F9" s="23" t="s">
        <v>66</v>
      </c>
      <c r="G9" s="23" t="s">
        <v>198</v>
      </c>
      <c r="H9" s="23" t="s">
        <v>199</v>
      </c>
      <c r="I9" s="112">
        <v>15444.4</v>
      </c>
      <c r="J9" s="112">
        <v>5005</v>
      </c>
      <c r="K9" s="112">
        <v>5005</v>
      </c>
      <c r="L9" s="112"/>
      <c r="M9" s="112"/>
      <c r="N9" s="112">
        <v>10439.4</v>
      </c>
      <c r="O9" s="112"/>
      <c r="P9" s="112"/>
      <c r="Q9" s="112"/>
      <c r="R9" s="112"/>
      <c r="S9" s="112"/>
      <c r="T9" s="112"/>
      <c r="U9" s="85"/>
      <c r="V9" s="112"/>
      <c r="W9" s="112"/>
    </row>
    <row r="10" ht="32.9" customHeight="1" spans="1:23">
      <c r="A10" s="23" t="s">
        <v>196</v>
      </c>
      <c r="B10" s="111" t="s">
        <v>197</v>
      </c>
      <c r="C10" s="23" t="s">
        <v>195</v>
      </c>
      <c r="D10" s="23" t="s">
        <v>45</v>
      </c>
      <c r="E10" s="23" t="s">
        <v>65</v>
      </c>
      <c r="F10" s="23" t="s">
        <v>66</v>
      </c>
      <c r="G10" s="23" t="s">
        <v>179</v>
      </c>
      <c r="H10" s="23" t="s">
        <v>180</v>
      </c>
      <c r="I10" s="112">
        <v>99961.7</v>
      </c>
      <c r="J10" s="112">
        <v>87998</v>
      </c>
      <c r="K10" s="112">
        <v>87998</v>
      </c>
      <c r="L10" s="112"/>
      <c r="M10" s="112"/>
      <c r="N10" s="112">
        <v>11963.7</v>
      </c>
      <c r="O10" s="112"/>
      <c r="P10" s="112"/>
      <c r="Q10" s="112"/>
      <c r="R10" s="112"/>
      <c r="S10" s="112"/>
      <c r="T10" s="112"/>
      <c r="U10" s="85"/>
      <c r="V10" s="112"/>
      <c r="W10" s="112"/>
    </row>
    <row r="11" ht="32.9" customHeight="1" spans="1:23">
      <c r="A11" s="23" t="s">
        <v>196</v>
      </c>
      <c r="B11" s="111" t="s">
        <v>197</v>
      </c>
      <c r="C11" s="23" t="s">
        <v>195</v>
      </c>
      <c r="D11" s="23" t="s">
        <v>45</v>
      </c>
      <c r="E11" s="23" t="s">
        <v>65</v>
      </c>
      <c r="F11" s="23" t="s">
        <v>66</v>
      </c>
      <c r="G11" s="23" t="s">
        <v>181</v>
      </c>
      <c r="H11" s="23" t="s">
        <v>182</v>
      </c>
      <c r="I11" s="112">
        <v>68912.29</v>
      </c>
      <c r="J11" s="112">
        <v>49280</v>
      </c>
      <c r="K11" s="112">
        <v>49280</v>
      </c>
      <c r="L11" s="112"/>
      <c r="M11" s="112"/>
      <c r="N11" s="112">
        <v>19632.29</v>
      </c>
      <c r="O11" s="112"/>
      <c r="P11" s="112"/>
      <c r="Q11" s="112"/>
      <c r="R11" s="112"/>
      <c r="S11" s="112"/>
      <c r="T11" s="112"/>
      <c r="U11" s="85"/>
      <c r="V11" s="112"/>
      <c r="W11" s="112"/>
    </row>
    <row r="12" ht="32.9" customHeight="1" spans="1:23">
      <c r="A12" s="23" t="s">
        <v>196</v>
      </c>
      <c r="B12" s="111" t="s">
        <v>197</v>
      </c>
      <c r="C12" s="23" t="s">
        <v>195</v>
      </c>
      <c r="D12" s="23" t="s">
        <v>45</v>
      </c>
      <c r="E12" s="23" t="s">
        <v>65</v>
      </c>
      <c r="F12" s="23" t="s">
        <v>66</v>
      </c>
      <c r="G12" s="23" t="s">
        <v>183</v>
      </c>
      <c r="H12" s="23" t="s">
        <v>184</v>
      </c>
      <c r="I12" s="112">
        <v>2200</v>
      </c>
      <c r="J12" s="112">
        <v>1200</v>
      </c>
      <c r="K12" s="112">
        <v>1200</v>
      </c>
      <c r="L12" s="112"/>
      <c r="M12" s="112"/>
      <c r="N12" s="112">
        <v>1000</v>
      </c>
      <c r="O12" s="112"/>
      <c r="P12" s="112"/>
      <c r="Q12" s="112"/>
      <c r="R12" s="112"/>
      <c r="S12" s="112"/>
      <c r="T12" s="112"/>
      <c r="U12" s="85"/>
      <c r="V12" s="112"/>
      <c r="W12" s="112"/>
    </row>
    <row r="13" ht="32.9" customHeight="1" spans="1:23">
      <c r="A13" s="23" t="s">
        <v>196</v>
      </c>
      <c r="B13" s="111" t="s">
        <v>197</v>
      </c>
      <c r="C13" s="23" t="s">
        <v>195</v>
      </c>
      <c r="D13" s="23" t="s">
        <v>45</v>
      </c>
      <c r="E13" s="23" t="s">
        <v>65</v>
      </c>
      <c r="F13" s="23" t="s">
        <v>66</v>
      </c>
      <c r="G13" s="23" t="s">
        <v>185</v>
      </c>
      <c r="H13" s="23" t="s">
        <v>186</v>
      </c>
      <c r="I13" s="112">
        <v>318800</v>
      </c>
      <c r="J13" s="112">
        <v>318800</v>
      </c>
      <c r="K13" s="112">
        <v>318800</v>
      </c>
      <c r="L13" s="112"/>
      <c r="M13" s="112"/>
      <c r="N13" s="112"/>
      <c r="O13" s="112"/>
      <c r="P13" s="112"/>
      <c r="Q13" s="112"/>
      <c r="R13" s="112"/>
      <c r="S13" s="112"/>
      <c r="T13" s="112"/>
      <c r="U13" s="85"/>
      <c r="V13" s="112"/>
      <c r="W13" s="112"/>
    </row>
    <row r="14" ht="32.9" customHeight="1" spans="1:23">
      <c r="A14" s="23" t="s">
        <v>196</v>
      </c>
      <c r="B14" s="111" t="s">
        <v>197</v>
      </c>
      <c r="C14" s="23" t="s">
        <v>195</v>
      </c>
      <c r="D14" s="23" t="s">
        <v>45</v>
      </c>
      <c r="E14" s="23" t="s">
        <v>65</v>
      </c>
      <c r="F14" s="23" t="s">
        <v>66</v>
      </c>
      <c r="G14" s="23" t="s">
        <v>200</v>
      </c>
      <c r="H14" s="23" t="s">
        <v>201</v>
      </c>
      <c r="I14" s="112">
        <v>34357</v>
      </c>
      <c r="J14" s="112">
        <v>34357</v>
      </c>
      <c r="K14" s="112">
        <v>34357</v>
      </c>
      <c r="L14" s="112"/>
      <c r="M14" s="112"/>
      <c r="N14" s="112"/>
      <c r="O14" s="112"/>
      <c r="P14" s="112"/>
      <c r="Q14" s="112"/>
      <c r="R14" s="112"/>
      <c r="S14" s="112"/>
      <c r="T14" s="112"/>
      <c r="U14" s="85"/>
      <c r="V14" s="112"/>
      <c r="W14" s="112"/>
    </row>
    <row r="15" ht="32.9" customHeight="1" spans="1:23">
      <c r="A15" s="23" t="s">
        <v>196</v>
      </c>
      <c r="B15" s="111" t="s">
        <v>197</v>
      </c>
      <c r="C15" s="23" t="s">
        <v>195</v>
      </c>
      <c r="D15" s="23" t="s">
        <v>45</v>
      </c>
      <c r="E15" s="23" t="s">
        <v>65</v>
      </c>
      <c r="F15" s="23" t="s">
        <v>66</v>
      </c>
      <c r="G15" s="23" t="s">
        <v>187</v>
      </c>
      <c r="H15" s="23" t="s">
        <v>188</v>
      </c>
      <c r="I15" s="112">
        <v>3360</v>
      </c>
      <c r="J15" s="112">
        <v>3360</v>
      </c>
      <c r="K15" s="112">
        <v>3360</v>
      </c>
      <c r="L15" s="112"/>
      <c r="M15" s="112"/>
      <c r="N15" s="112"/>
      <c r="O15" s="112"/>
      <c r="P15" s="112"/>
      <c r="Q15" s="112"/>
      <c r="R15" s="112"/>
      <c r="S15" s="112"/>
      <c r="T15" s="112"/>
      <c r="U15" s="85"/>
      <c r="V15" s="112"/>
      <c r="W15" s="112"/>
    </row>
    <row r="16" ht="32.9" customHeight="1" spans="1:23">
      <c r="A16" s="23"/>
      <c r="B16" s="23"/>
      <c r="C16" s="23" t="s">
        <v>202</v>
      </c>
      <c r="D16" s="23"/>
      <c r="E16" s="23"/>
      <c r="F16" s="23"/>
      <c r="G16" s="23"/>
      <c r="H16" s="23"/>
      <c r="I16" s="112">
        <v>528156.85</v>
      </c>
      <c r="J16" s="112">
        <v>480000</v>
      </c>
      <c r="K16" s="112">
        <v>480000</v>
      </c>
      <c r="L16" s="112"/>
      <c r="M16" s="112"/>
      <c r="N16" s="112">
        <v>48156.85</v>
      </c>
      <c r="O16" s="112"/>
      <c r="P16" s="112"/>
      <c r="Q16" s="112"/>
      <c r="R16" s="112"/>
      <c r="S16" s="112"/>
      <c r="T16" s="112"/>
      <c r="U16" s="85"/>
      <c r="V16" s="112"/>
      <c r="W16" s="112"/>
    </row>
    <row r="17" ht="32.9" customHeight="1" spans="1:23">
      <c r="A17" s="23" t="s">
        <v>203</v>
      </c>
      <c r="B17" s="111" t="s">
        <v>204</v>
      </c>
      <c r="C17" s="23" t="s">
        <v>202</v>
      </c>
      <c r="D17" s="23" t="s">
        <v>45</v>
      </c>
      <c r="E17" s="23" t="s">
        <v>63</v>
      </c>
      <c r="F17" s="23" t="s">
        <v>64</v>
      </c>
      <c r="G17" s="23" t="s">
        <v>181</v>
      </c>
      <c r="H17" s="23" t="s">
        <v>182</v>
      </c>
      <c r="I17" s="112">
        <v>123379.09</v>
      </c>
      <c r="J17" s="112">
        <v>86440</v>
      </c>
      <c r="K17" s="112">
        <v>86440</v>
      </c>
      <c r="L17" s="112"/>
      <c r="M17" s="112"/>
      <c r="N17" s="112">
        <v>36939.09</v>
      </c>
      <c r="O17" s="112"/>
      <c r="P17" s="112"/>
      <c r="Q17" s="112"/>
      <c r="R17" s="112"/>
      <c r="S17" s="112"/>
      <c r="T17" s="112"/>
      <c r="U17" s="85"/>
      <c r="V17" s="112"/>
      <c r="W17" s="112"/>
    </row>
    <row r="18" ht="32.9" customHeight="1" spans="1:23">
      <c r="A18" s="23" t="s">
        <v>203</v>
      </c>
      <c r="B18" s="111" t="s">
        <v>204</v>
      </c>
      <c r="C18" s="23" t="s">
        <v>202</v>
      </c>
      <c r="D18" s="23" t="s">
        <v>45</v>
      </c>
      <c r="E18" s="23" t="s">
        <v>63</v>
      </c>
      <c r="F18" s="23" t="s">
        <v>64</v>
      </c>
      <c r="G18" s="23" t="s">
        <v>205</v>
      </c>
      <c r="H18" s="23" t="s">
        <v>206</v>
      </c>
      <c r="I18" s="112">
        <v>21247.76</v>
      </c>
      <c r="J18" s="112">
        <v>17000</v>
      </c>
      <c r="K18" s="112">
        <v>17000</v>
      </c>
      <c r="L18" s="112"/>
      <c r="M18" s="112"/>
      <c r="N18" s="112">
        <v>4247.76</v>
      </c>
      <c r="O18" s="112"/>
      <c r="P18" s="112"/>
      <c r="Q18" s="112"/>
      <c r="R18" s="112"/>
      <c r="S18" s="112"/>
      <c r="T18" s="112"/>
      <c r="U18" s="85"/>
      <c r="V18" s="112"/>
      <c r="W18" s="112"/>
    </row>
    <row r="19" ht="32.9" customHeight="1" spans="1:23">
      <c r="A19" s="23" t="s">
        <v>203</v>
      </c>
      <c r="B19" s="111" t="s">
        <v>204</v>
      </c>
      <c r="C19" s="23" t="s">
        <v>202</v>
      </c>
      <c r="D19" s="23" t="s">
        <v>45</v>
      </c>
      <c r="E19" s="23" t="s">
        <v>63</v>
      </c>
      <c r="F19" s="23" t="s">
        <v>64</v>
      </c>
      <c r="G19" s="23" t="s">
        <v>200</v>
      </c>
      <c r="H19" s="23" t="s">
        <v>201</v>
      </c>
      <c r="I19" s="112">
        <v>354050</v>
      </c>
      <c r="J19" s="112">
        <v>353500</v>
      </c>
      <c r="K19" s="112">
        <v>353500</v>
      </c>
      <c r="L19" s="112"/>
      <c r="M19" s="112"/>
      <c r="N19" s="112">
        <v>550</v>
      </c>
      <c r="O19" s="112"/>
      <c r="P19" s="112"/>
      <c r="Q19" s="112"/>
      <c r="R19" s="112"/>
      <c r="S19" s="112"/>
      <c r="T19" s="112"/>
      <c r="U19" s="85"/>
      <c r="V19" s="112"/>
      <c r="W19" s="112"/>
    </row>
    <row r="20" ht="32.9" customHeight="1" spans="1:23">
      <c r="A20" s="23" t="s">
        <v>203</v>
      </c>
      <c r="B20" s="111" t="s">
        <v>204</v>
      </c>
      <c r="C20" s="23" t="s">
        <v>202</v>
      </c>
      <c r="D20" s="23" t="s">
        <v>45</v>
      </c>
      <c r="E20" s="23" t="s">
        <v>63</v>
      </c>
      <c r="F20" s="23" t="s">
        <v>64</v>
      </c>
      <c r="G20" s="23" t="s">
        <v>187</v>
      </c>
      <c r="H20" s="23" t="s">
        <v>188</v>
      </c>
      <c r="I20" s="112">
        <v>6870</v>
      </c>
      <c r="J20" s="112">
        <v>2550</v>
      </c>
      <c r="K20" s="112">
        <v>2550</v>
      </c>
      <c r="L20" s="112"/>
      <c r="M20" s="112"/>
      <c r="N20" s="112">
        <v>4320</v>
      </c>
      <c r="O20" s="112"/>
      <c r="P20" s="112"/>
      <c r="Q20" s="112"/>
      <c r="R20" s="112"/>
      <c r="S20" s="112"/>
      <c r="T20" s="112"/>
      <c r="U20" s="85"/>
      <c r="V20" s="112"/>
      <c r="W20" s="112"/>
    </row>
    <row r="21" ht="32.9" customHeight="1" spans="1:23">
      <c r="A21" s="23" t="s">
        <v>203</v>
      </c>
      <c r="B21" s="111" t="s">
        <v>204</v>
      </c>
      <c r="C21" s="23" t="s">
        <v>202</v>
      </c>
      <c r="D21" s="23" t="s">
        <v>45</v>
      </c>
      <c r="E21" s="23" t="s">
        <v>63</v>
      </c>
      <c r="F21" s="23" t="s">
        <v>64</v>
      </c>
      <c r="G21" s="23" t="s">
        <v>207</v>
      </c>
      <c r="H21" s="23" t="s">
        <v>208</v>
      </c>
      <c r="I21" s="112">
        <v>22610</v>
      </c>
      <c r="J21" s="112">
        <v>20510</v>
      </c>
      <c r="K21" s="112">
        <v>20510</v>
      </c>
      <c r="L21" s="112"/>
      <c r="M21" s="112"/>
      <c r="N21" s="112">
        <v>2100</v>
      </c>
      <c r="O21" s="112"/>
      <c r="P21" s="112"/>
      <c r="Q21" s="112"/>
      <c r="R21" s="112"/>
      <c r="S21" s="112"/>
      <c r="T21" s="112"/>
      <c r="U21" s="85"/>
      <c r="V21" s="112"/>
      <c r="W21" s="112"/>
    </row>
    <row r="22" ht="18.75" customHeight="1" spans="1:23">
      <c r="A22" s="31" t="s">
        <v>100</v>
      </c>
      <c r="B22" s="32"/>
      <c r="C22" s="32"/>
      <c r="D22" s="32"/>
      <c r="E22" s="32"/>
      <c r="F22" s="32"/>
      <c r="G22" s="32"/>
      <c r="H22" s="33"/>
      <c r="I22" s="112">
        <v>1071192.24</v>
      </c>
      <c r="J22" s="112">
        <v>980000</v>
      </c>
      <c r="K22" s="112">
        <v>980000</v>
      </c>
      <c r="L22" s="112"/>
      <c r="M22" s="112"/>
      <c r="N22" s="112">
        <v>91192.24</v>
      </c>
      <c r="O22" s="112"/>
      <c r="P22" s="112"/>
      <c r="Q22" s="112"/>
      <c r="R22" s="112"/>
      <c r="S22" s="112"/>
      <c r="T22" s="112"/>
      <c r="U22" s="85"/>
      <c r="V22" s="112"/>
      <c r="W22" s="112"/>
    </row>
  </sheetData>
  <mergeCells count="28">
    <mergeCell ref="A2:W2"/>
    <mergeCell ref="A3:I3"/>
    <mergeCell ref="J4:M4"/>
    <mergeCell ref="N4:P4"/>
    <mergeCell ref="R4:W4"/>
    <mergeCell ref="J5:K5"/>
    <mergeCell ref="A22:H2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7"/>
  <sheetViews>
    <sheetView showZeros="0" topLeftCell="A9" workbookViewId="0">
      <selection activeCell="A13" sqref="A13:A17"/>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209</v>
      </c>
    </row>
    <row r="2" ht="28.5" customHeight="1" spans="1:10">
      <c r="A2" s="45" t="s">
        <v>210</v>
      </c>
      <c r="B2" s="27"/>
      <c r="C2" s="27"/>
      <c r="D2" s="27"/>
      <c r="E2" s="27"/>
      <c r="F2" s="46"/>
      <c r="G2" s="27"/>
      <c r="H2" s="46"/>
      <c r="I2" s="46"/>
      <c r="J2" s="27"/>
    </row>
    <row r="3" ht="15" customHeight="1" spans="1:10">
      <c r="A3" s="4" t="str">
        <f>"单位名称："&amp;"云南省新闻出版产业技术中心"</f>
        <v>单位名称：云南省新闻出版产业技术中心</v>
      </c>
    </row>
    <row r="4" ht="14.25" customHeight="1" spans="1:10">
      <c r="A4" s="47" t="s">
        <v>211</v>
      </c>
      <c r="B4" s="47" t="s">
        <v>212</v>
      </c>
      <c r="C4" s="47" t="s">
        <v>213</v>
      </c>
      <c r="D4" s="47" t="s">
        <v>214</v>
      </c>
      <c r="E4" s="47" t="s">
        <v>215</v>
      </c>
      <c r="F4" s="48" t="s">
        <v>216</v>
      </c>
      <c r="G4" s="47" t="s">
        <v>217</v>
      </c>
      <c r="H4" s="48" t="s">
        <v>218</v>
      </c>
      <c r="I4" s="48" t="s">
        <v>219</v>
      </c>
      <c r="J4" s="47" t="s">
        <v>220</v>
      </c>
    </row>
    <row r="5" ht="14.25" customHeight="1" spans="1:10">
      <c r="A5" s="47">
        <v>1</v>
      </c>
      <c r="B5" s="47">
        <v>2</v>
      </c>
      <c r="C5" s="47">
        <v>3</v>
      </c>
      <c r="D5" s="47">
        <v>4</v>
      </c>
      <c r="E5" s="47">
        <v>5</v>
      </c>
      <c r="F5" s="48">
        <v>6</v>
      </c>
      <c r="G5" s="47">
        <v>7</v>
      </c>
      <c r="H5" s="48">
        <v>8</v>
      </c>
      <c r="I5" s="48">
        <v>9</v>
      </c>
      <c r="J5" s="47">
        <v>10</v>
      </c>
    </row>
    <row r="6" ht="17.3" customHeight="1" spans="1:10">
      <c r="A6" s="49" t="s">
        <v>45</v>
      </c>
      <c r="B6" s="103"/>
      <c r="C6" s="103"/>
      <c r="D6" s="103"/>
      <c r="E6" s="104"/>
      <c r="F6" s="105"/>
      <c r="G6" s="104"/>
      <c r="H6" s="105"/>
      <c r="I6" s="105"/>
      <c r="J6" s="104"/>
    </row>
    <row r="7" ht="47.3" customHeight="1" spans="1:10">
      <c r="A7" s="106" t="s">
        <v>202</v>
      </c>
      <c r="B7" s="50" t="s">
        <v>221</v>
      </c>
      <c r="C7" s="50" t="s">
        <v>222</v>
      </c>
      <c r="D7" s="50" t="s">
        <v>223</v>
      </c>
      <c r="E7" s="49" t="s">
        <v>224</v>
      </c>
      <c r="F7" s="50" t="s">
        <v>225</v>
      </c>
      <c r="G7" s="49" t="s">
        <v>226</v>
      </c>
      <c r="H7" s="50" t="s">
        <v>227</v>
      </c>
      <c r="I7" s="50" t="s">
        <v>228</v>
      </c>
      <c r="J7" s="51" t="s">
        <v>229</v>
      </c>
    </row>
    <row r="8" ht="47.3" customHeight="1" spans="1:10">
      <c r="A8" s="106" t="s">
        <v>202</v>
      </c>
      <c r="B8" s="50" t="s">
        <v>221</v>
      </c>
      <c r="C8" s="50" t="s">
        <v>222</v>
      </c>
      <c r="D8" s="50" t="s">
        <v>223</v>
      </c>
      <c r="E8" s="49" t="s">
        <v>230</v>
      </c>
      <c r="F8" s="50" t="s">
        <v>225</v>
      </c>
      <c r="G8" s="49" t="s">
        <v>231</v>
      </c>
      <c r="H8" s="50" t="s">
        <v>232</v>
      </c>
      <c r="I8" s="50" t="s">
        <v>228</v>
      </c>
      <c r="J8" s="51" t="s">
        <v>233</v>
      </c>
    </row>
    <row r="9" ht="47.3" customHeight="1" spans="1:10">
      <c r="A9" s="106" t="s">
        <v>202</v>
      </c>
      <c r="B9" s="50" t="s">
        <v>221</v>
      </c>
      <c r="C9" s="50" t="s">
        <v>222</v>
      </c>
      <c r="D9" s="50" t="s">
        <v>223</v>
      </c>
      <c r="E9" s="49" t="s">
        <v>234</v>
      </c>
      <c r="F9" s="50" t="s">
        <v>225</v>
      </c>
      <c r="G9" s="49" t="s">
        <v>120</v>
      </c>
      <c r="H9" s="50" t="s">
        <v>235</v>
      </c>
      <c r="I9" s="50" t="s">
        <v>228</v>
      </c>
      <c r="J9" s="51" t="s">
        <v>236</v>
      </c>
    </row>
    <row r="10" ht="47.3" customHeight="1" spans="1:10">
      <c r="A10" s="106" t="s">
        <v>202</v>
      </c>
      <c r="B10" s="50" t="s">
        <v>221</v>
      </c>
      <c r="C10" s="50" t="s">
        <v>237</v>
      </c>
      <c r="D10" s="50" t="s">
        <v>238</v>
      </c>
      <c r="E10" s="49" t="s">
        <v>239</v>
      </c>
      <c r="F10" s="50" t="s">
        <v>240</v>
      </c>
      <c r="G10" s="49" t="s">
        <v>241</v>
      </c>
      <c r="H10" s="50" t="s">
        <v>242</v>
      </c>
      <c r="I10" s="50" t="s">
        <v>228</v>
      </c>
      <c r="J10" s="51" t="s">
        <v>243</v>
      </c>
    </row>
    <row r="11" ht="47.3" customHeight="1" spans="1:10">
      <c r="A11" s="106" t="s">
        <v>202</v>
      </c>
      <c r="B11" s="50" t="s">
        <v>221</v>
      </c>
      <c r="C11" s="50" t="s">
        <v>244</v>
      </c>
      <c r="D11" s="50" t="s">
        <v>245</v>
      </c>
      <c r="E11" s="49" t="s">
        <v>246</v>
      </c>
      <c r="F11" s="50" t="s">
        <v>225</v>
      </c>
      <c r="G11" s="49" t="s">
        <v>247</v>
      </c>
      <c r="H11" s="50" t="s">
        <v>242</v>
      </c>
      <c r="I11" s="50" t="s">
        <v>228</v>
      </c>
      <c r="J11" s="51" t="s">
        <v>248</v>
      </c>
    </row>
    <row r="12" ht="47.3" customHeight="1" spans="1:10">
      <c r="A12" s="106" t="s">
        <v>202</v>
      </c>
      <c r="B12" s="50" t="s">
        <v>221</v>
      </c>
      <c r="C12" s="50" t="s">
        <v>244</v>
      </c>
      <c r="D12" s="50" t="s">
        <v>245</v>
      </c>
      <c r="E12" s="49" t="s">
        <v>249</v>
      </c>
      <c r="F12" s="50" t="s">
        <v>225</v>
      </c>
      <c r="G12" s="49" t="s">
        <v>247</v>
      </c>
      <c r="H12" s="50" t="s">
        <v>242</v>
      </c>
      <c r="I12" s="50" t="s">
        <v>228</v>
      </c>
      <c r="J12" s="51" t="s">
        <v>250</v>
      </c>
    </row>
    <row r="13" ht="47.3" customHeight="1" spans="1:10">
      <c r="A13" s="106" t="s">
        <v>195</v>
      </c>
      <c r="B13" s="50" t="s">
        <v>251</v>
      </c>
      <c r="C13" s="50" t="s">
        <v>222</v>
      </c>
      <c r="D13" s="50" t="s">
        <v>223</v>
      </c>
      <c r="E13" s="49" t="s">
        <v>252</v>
      </c>
      <c r="F13" s="50" t="s">
        <v>225</v>
      </c>
      <c r="G13" s="49" t="s">
        <v>253</v>
      </c>
      <c r="H13" s="50" t="s">
        <v>254</v>
      </c>
      <c r="I13" s="50" t="s">
        <v>228</v>
      </c>
      <c r="J13" s="51" t="s">
        <v>255</v>
      </c>
    </row>
    <row r="14" ht="47.3" customHeight="1" spans="1:10">
      <c r="A14" s="106" t="s">
        <v>195</v>
      </c>
      <c r="B14" s="50" t="s">
        <v>251</v>
      </c>
      <c r="C14" s="50" t="s">
        <v>222</v>
      </c>
      <c r="D14" s="50" t="s">
        <v>223</v>
      </c>
      <c r="E14" s="49" t="s">
        <v>256</v>
      </c>
      <c r="F14" s="50" t="s">
        <v>225</v>
      </c>
      <c r="G14" s="49" t="s">
        <v>257</v>
      </c>
      <c r="H14" s="50" t="s">
        <v>258</v>
      </c>
      <c r="I14" s="50" t="s">
        <v>228</v>
      </c>
      <c r="J14" s="51" t="s">
        <v>259</v>
      </c>
    </row>
    <row r="15" ht="47.3" customHeight="1" spans="1:10">
      <c r="A15" s="106" t="s">
        <v>195</v>
      </c>
      <c r="B15" s="50" t="s">
        <v>251</v>
      </c>
      <c r="C15" s="50" t="s">
        <v>222</v>
      </c>
      <c r="D15" s="50" t="s">
        <v>223</v>
      </c>
      <c r="E15" s="49" t="s">
        <v>260</v>
      </c>
      <c r="F15" s="50" t="s">
        <v>225</v>
      </c>
      <c r="G15" s="49" t="s">
        <v>121</v>
      </c>
      <c r="H15" s="50" t="s">
        <v>227</v>
      </c>
      <c r="I15" s="50" t="s">
        <v>228</v>
      </c>
      <c r="J15" s="51" t="s">
        <v>261</v>
      </c>
    </row>
    <row r="16" ht="47.3" customHeight="1" spans="1:10">
      <c r="A16" s="106" t="s">
        <v>195</v>
      </c>
      <c r="B16" s="50" t="s">
        <v>251</v>
      </c>
      <c r="C16" s="50" t="s">
        <v>237</v>
      </c>
      <c r="D16" s="50" t="s">
        <v>238</v>
      </c>
      <c r="E16" s="49" t="s">
        <v>262</v>
      </c>
      <c r="F16" s="50" t="s">
        <v>225</v>
      </c>
      <c r="G16" s="49" t="s">
        <v>263</v>
      </c>
      <c r="H16" s="50" t="s">
        <v>264</v>
      </c>
      <c r="I16" s="50" t="s">
        <v>228</v>
      </c>
      <c r="J16" s="51" t="s">
        <v>265</v>
      </c>
    </row>
    <row r="17" ht="113" customHeight="1" spans="1:10">
      <c r="A17" s="106" t="s">
        <v>195</v>
      </c>
      <c r="B17" s="50" t="s">
        <v>251</v>
      </c>
      <c r="C17" s="50" t="s">
        <v>244</v>
      </c>
      <c r="D17" s="50" t="s">
        <v>245</v>
      </c>
      <c r="E17" s="49" t="s">
        <v>266</v>
      </c>
      <c r="F17" s="50" t="s">
        <v>225</v>
      </c>
      <c r="G17" s="49" t="s">
        <v>247</v>
      </c>
      <c r="H17" s="50" t="s">
        <v>242</v>
      </c>
      <c r="I17" s="50" t="s">
        <v>228</v>
      </c>
      <c r="J17" s="51" t="s">
        <v>267</v>
      </c>
    </row>
  </sheetData>
  <mergeCells count="6">
    <mergeCell ref="A2:J2"/>
    <mergeCell ref="A3:H3"/>
    <mergeCell ref="A7:A12"/>
    <mergeCell ref="A13:A17"/>
    <mergeCell ref="B7:B12"/>
    <mergeCell ref="B13:B1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A7" sqref="A7"/>
    </sheetView>
  </sheetViews>
  <sheetFormatPr defaultColWidth="9.14166666666667" defaultRowHeight="14.25" customHeight="1" outlineLevelRow="7" outlineLevelCol="5"/>
  <cols>
    <col min="1" max="1" width="29.0333333333333" customWidth="1"/>
    <col min="2" max="2" width="28.6" customWidth="1"/>
    <col min="3" max="3" width="31.6" customWidth="1"/>
    <col min="4" max="6" width="33.4583333333333" customWidth="1"/>
  </cols>
  <sheetData>
    <row r="1" ht="15.75" customHeight="1" spans="1:6">
      <c r="F1" s="52" t="s">
        <v>268</v>
      </c>
    </row>
    <row r="2" ht="28.5" customHeight="1" spans="1:6">
      <c r="A2" s="27" t="s">
        <v>269</v>
      </c>
      <c r="B2" s="27"/>
      <c r="C2" s="27"/>
      <c r="D2" s="27"/>
      <c r="E2" s="27"/>
      <c r="F2" s="27"/>
    </row>
    <row r="3" ht="15" customHeight="1" spans="1:6">
      <c r="A3" s="98" t="str">
        <f>"单位名称："&amp;"云南省新闻出版产业技术中心"</f>
        <v>单位名称：云南省新闻出版产业技术中心</v>
      </c>
      <c r="B3" s="99"/>
      <c r="C3" s="99"/>
      <c r="D3" s="55"/>
      <c r="E3" s="55"/>
      <c r="F3" s="100" t="s">
        <v>2</v>
      </c>
    </row>
    <row r="4" ht="18.75" customHeight="1" spans="1:6">
      <c r="A4" s="9" t="s">
        <v>135</v>
      </c>
      <c r="B4" s="9" t="s">
        <v>48</v>
      </c>
      <c r="C4" s="9" t="s">
        <v>49</v>
      </c>
      <c r="D4" s="15" t="s">
        <v>270</v>
      </c>
      <c r="E4" s="59"/>
      <c r="F4" s="59"/>
    </row>
    <row r="5" ht="30" customHeight="1" spans="1:6">
      <c r="A5" s="18"/>
      <c r="B5" s="18"/>
      <c r="C5" s="18"/>
      <c r="D5" s="15" t="s">
        <v>30</v>
      </c>
      <c r="E5" s="59" t="s">
        <v>57</v>
      </c>
      <c r="F5" s="59" t="s">
        <v>58</v>
      </c>
    </row>
    <row r="6" ht="16.5" customHeight="1" spans="1:6">
      <c r="A6" s="59">
        <v>1</v>
      </c>
      <c r="B6" s="59">
        <v>2</v>
      </c>
      <c r="C6" s="59">
        <v>3</v>
      </c>
      <c r="D6" s="59">
        <v>4</v>
      </c>
      <c r="E6" s="59">
        <v>5</v>
      </c>
      <c r="F6" s="59">
        <v>6</v>
      </c>
    </row>
    <row r="7" ht="73" customHeight="1" spans="1:6">
      <c r="A7" s="30" t="s">
        <v>271</v>
      </c>
      <c r="B7" s="30"/>
      <c r="C7" s="30"/>
      <c r="D7" s="22"/>
      <c r="E7" s="22"/>
      <c r="F7" s="22"/>
    </row>
    <row r="8" ht="17.25" customHeight="1" spans="1:6">
      <c r="A8" s="101" t="s">
        <v>100</v>
      </c>
      <c r="B8" s="102"/>
      <c r="C8" s="102" t="s">
        <v>100</v>
      </c>
      <c r="D8" s="22"/>
      <c r="E8" s="22"/>
      <c r="F8" s="22"/>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6"/>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89" t="s">
        <v>272</v>
      </c>
    </row>
    <row r="2" ht="27.75" customHeight="1" spans="1:17">
      <c r="A2" s="53" t="s">
        <v>273</v>
      </c>
      <c r="B2" s="27"/>
      <c r="C2" s="27"/>
      <c r="D2" s="27"/>
      <c r="E2" s="27"/>
      <c r="F2" s="27"/>
      <c r="G2" s="27"/>
      <c r="H2" s="27"/>
      <c r="I2" s="27"/>
      <c r="J2" s="27"/>
      <c r="K2" s="46"/>
      <c r="L2" s="27"/>
      <c r="M2" s="27"/>
      <c r="N2" s="27"/>
      <c r="O2" s="46"/>
      <c r="P2" s="46"/>
      <c r="Q2" s="27"/>
    </row>
    <row r="3" ht="18.75" customHeight="1" spans="1:17">
      <c r="A3" s="90" t="str">
        <f>"单位名称："&amp;"云南省新闻出版产业技术中心"</f>
        <v>单位名称：云南省新闻出版产业技术中心</v>
      </c>
      <c r="B3" s="6"/>
      <c r="C3" s="6"/>
      <c r="D3" s="6"/>
      <c r="E3" s="6"/>
      <c r="F3" s="6"/>
      <c r="G3" s="6"/>
      <c r="H3" s="6"/>
      <c r="I3" s="6"/>
      <c r="J3" s="6"/>
      <c r="O3" s="58"/>
      <c r="P3" s="58"/>
      <c r="Q3" s="91" t="s">
        <v>125</v>
      </c>
    </row>
    <row r="4" ht="15.75" customHeight="1" spans="1:17">
      <c r="A4" s="9" t="s">
        <v>274</v>
      </c>
      <c r="B4" s="69" t="s">
        <v>275</v>
      </c>
      <c r="C4" s="69" t="s">
        <v>276</v>
      </c>
      <c r="D4" s="69" t="s">
        <v>277</v>
      </c>
      <c r="E4" s="69" t="s">
        <v>278</v>
      </c>
      <c r="F4" s="69" t="s">
        <v>279</v>
      </c>
      <c r="G4" s="70" t="s">
        <v>142</v>
      </c>
      <c r="H4" s="70"/>
      <c r="I4" s="70"/>
      <c r="J4" s="70"/>
      <c r="K4" s="71"/>
      <c r="L4" s="70"/>
      <c r="M4" s="70"/>
      <c r="N4" s="70"/>
      <c r="O4" s="72"/>
      <c r="P4" s="71"/>
      <c r="Q4" s="73"/>
    </row>
    <row r="5" ht="17.25" customHeight="1" spans="1:17">
      <c r="A5" s="14"/>
      <c r="B5" s="74"/>
      <c r="C5" s="74"/>
      <c r="D5" s="74"/>
      <c r="E5" s="74"/>
      <c r="F5" s="74"/>
      <c r="G5" s="74" t="s">
        <v>30</v>
      </c>
      <c r="H5" s="74" t="s">
        <v>33</v>
      </c>
      <c r="I5" s="74" t="s">
        <v>280</v>
      </c>
      <c r="J5" s="74" t="s">
        <v>281</v>
      </c>
      <c r="K5" s="75" t="s">
        <v>282</v>
      </c>
      <c r="L5" s="76" t="s">
        <v>283</v>
      </c>
      <c r="M5" s="76"/>
      <c r="N5" s="76"/>
      <c r="O5" s="77"/>
      <c r="P5" s="78"/>
      <c r="Q5" s="79"/>
    </row>
    <row r="6" ht="54" customHeight="1" spans="1:17">
      <c r="A6" s="17"/>
      <c r="B6" s="79"/>
      <c r="C6" s="79"/>
      <c r="D6" s="79"/>
      <c r="E6" s="79"/>
      <c r="F6" s="79"/>
      <c r="G6" s="79"/>
      <c r="H6" s="79" t="s">
        <v>32</v>
      </c>
      <c r="I6" s="79"/>
      <c r="J6" s="79"/>
      <c r="K6" s="80"/>
      <c r="L6" s="79" t="s">
        <v>32</v>
      </c>
      <c r="M6" s="79" t="s">
        <v>43</v>
      </c>
      <c r="N6" s="79" t="s">
        <v>149</v>
      </c>
      <c r="O6" s="81" t="s">
        <v>39</v>
      </c>
      <c r="P6" s="80" t="s">
        <v>40</v>
      </c>
      <c r="Q6" s="79" t="s">
        <v>41</v>
      </c>
    </row>
    <row r="7" ht="15" customHeight="1" spans="1:17">
      <c r="A7" s="18">
        <v>1</v>
      </c>
      <c r="B7" s="92">
        <v>2</v>
      </c>
      <c r="C7" s="92">
        <v>3</v>
      </c>
      <c r="D7" s="92">
        <v>4</v>
      </c>
      <c r="E7" s="92">
        <v>5</v>
      </c>
      <c r="F7" s="92">
        <v>6</v>
      </c>
      <c r="G7" s="93">
        <v>7</v>
      </c>
      <c r="H7" s="93">
        <v>8</v>
      </c>
      <c r="I7" s="93">
        <v>9</v>
      </c>
      <c r="J7" s="93">
        <v>10</v>
      </c>
      <c r="K7" s="93">
        <v>11</v>
      </c>
      <c r="L7" s="93">
        <v>12</v>
      </c>
      <c r="M7" s="93">
        <v>13</v>
      </c>
      <c r="N7" s="93">
        <v>14</v>
      </c>
      <c r="O7" s="93">
        <v>15</v>
      </c>
      <c r="P7" s="93">
        <v>16</v>
      </c>
      <c r="Q7" s="93">
        <v>17</v>
      </c>
    </row>
    <row r="8" ht="21" customHeight="1" spans="1:17">
      <c r="A8" s="82" t="s">
        <v>45</v>
      </c>
      <c r="B8" s="83"/>
      <c r="C8" s="83"/>
      <c r="D8" s="83"/>
      <c r="E8" s="94"/>
      <c r="F8" s="22">
        <v>28065</v>
      </c>
      <c r="G8" s="22">
        <v>28065</v>
      </c>
      <c r="H8" s="22">
        <v>28065</v>
      </c>
      <c r="I8" s="22"/>
      <c r="J8" s="22"/>
      <c r="K8" s="22"/>
      <c r="L8" s="22"/>
      <c r="M8" s="22"/>
      <c r="N8" s="22"/>
      <c r="O8" s="22"/>
      <c r="P8" s="22"/>
      <c r="Q8" s="22"/>
    </row>
    <row r="9" ht="21" customHeight="1" spans="1:17">
      <c r="A9" s="95" t="s">
        <v>195</v>
      </c>
      <c r="B9" s="83" t="s">
        <v>284</v>
      </c>
      <c r="C9" s="83" t="s">
        <v>285</v>
      </c>
      <c r="D9" s="96" t="s">
        <v>258</v>
      </c>
      <c r="E9" s="97">
        <v>715</v>
      </c>
      <c r="F9" s="22">
        <v>5005</v>
      </c>
      <c r="G9" s="22">
        <v>5005</v>
      </c>
      <c r="H9" s="22">
        <v>5005</v>
      </c>
      <c r="I9" s="22"/>
      <c r="J9" s="22"/>
      <c r="K9" s="22"/>
      <c r="L9" s="22"/>
      <c r="M9" s="22"/>
      <c r="N9" s="22"/>
      <c r="O9" s="22"/>
      <c r="P9" s="22"/>
      <c r="Q9" s="22"/>
    </row>
    <row r="10" ht="21" customHeight="1" spans="1:17">
      <c r="A10" s="95" t="s">
        <v>202</v>
      </c>
      <c r="B10" s="83" t="s">
        <v>286</v>
      </c>
      <c r="C10" s="83" t="s">
        <v>287</v>
      </c>
      <c r="D10" s="96" t="s">
        <v>264</v>
      </c>
      <c r="E10" s="97">
        <v>1</v>
      </c>
      <c r="F10" s="22">
        <v>3500</v>
      </c>
      <c r="G10" s="22">
        <v>3500</v>
      </c>
      <c r="H10" s="22">
        <v>3500</v>
      </c>
      <c r="I10" s="22"/>
      <c r="J10" s="22"/>
      <c r="K10" s="22"/>
      <c r="L10" s="22"/>
      <c r="M10" s="22"/>
      <c r="N10" s="22"/>
      <c r="O10" s="22"/>
      <c r="P10" s="22"/>
      <c r="Q10" s="22"/>
    </row>
    <row r="11" ht="21" customHeight="1" spans="1:17">
      <c r="A11" s="95" t="s">
        <v>202</v>
      </c>
      <c r="B11" s="83" t="s">
        <v>288</v>
      </c>
      <c r="C11" s="83" t="s">
        <v>289</v>
      </c>
      <c r="D11" s="96" t="s">
        <v>235</v>
      </c>
      <c r="E11" s="97">
        <v>1</v>
      </c>
      <c r="F11" s="22">
        <v>7429</v>
      </c>
      <c r="G11" s="22">
        <v>7429</v>
      </c>
      <c r="H11" s="22">
        <v>7429</v>
      </c>
      <c r="I11" s="22"/>
      <c r="J11" s="22"/>
      <c r="K11" s="22"/>
      <c r="L11" s="22"/>
      <c r="M11" s="22"/>
      <c r="N11" s="22"/>
      <c r="O11" s="22"/>
      <c r="P11" s="22"/>
      <c r="Q11" s="22"/>
    </row>
    <row r="12" ht="21" customHeight="1" spans="1:17">
      <c r="A12" s="95" t="s">
        <v>202</v>
      </c>
      <c r="B12" s="83" t="s">
        <v>290</v>
      </c>
      <c r="C12" s="83" t="s">
        <v>291</v>
      </c>
      <c r="D12" s="96" t="s">
        <v>235</v>
      </c>
      <c r="E12" s="97">
        <v>1</v>
      </c>
      <c r="F12" s="22">
        <v>9000</v>
      </c>
      <c r="G12" s="22">
        <v>9000</v>
      </c>
      <c r="H12" s="22">
        <v>9000</v>
      </c>
      <c r="I12" s="22"/>
      <c r="J12" s="22"/>
      <c r="K12" s="22"/>
      <c r="L12" s="22"/>
      <c r="M12" s="22"/>
      <c r="N12" s="22"/>
      <c r="O12" s="22"/>
      <c r="P12" s="22"/>
      <c r="Q12" s="22"/>
    </row>
    <row r="13" ht="21" customHeight="1" spans="1:17">
      <c r="A13" s="95" t="s">
        <v>202</v>
      </c>
      <c r="B13" s="83" t="s">
        <v>292</v>
      </c>
      <c r="C13" s="83" t="s">
        <v>293</v>
      </c>
      <c r="D13" s="96" t="s">
        <v>294</v>
      </c>
      <c r="E13" s="97">
        <v>15</v>
      </c>
      <c r="F13" s="22">
        <v>2550</v>
      </c>
      <c r="G13" s="22">
        <v>2550</v>
      </c>
      <c r="H13" s="22">
        <v>2550</v>
      </c>
      <c r="I13" s="22"/>
      <c r="J13" s="22"/>
      <c r="K13" s="22"/>
      <c r="L13" s="22"/>
      <c r="M13" s="22"/>
      <c r="N13" s="22"/>
      <c r="O13" s="22"/>
      <c r="P13" s="22"/>
      <c r="Q13" s="22"/>
    </row>
    <row r="14" ht="21" customHeight="1" spans="1:17">
      <c r="A14" s="95" t="s">
        <v>202</v>
      </c>
      <c r="B14" s="83" t="s">
        <v>295</v>
      </c>
      <c r="C14" s="83" t="s">
        <v>296</v>
      </c>
      <c r="D14" s="96" t="s">
        <v>297</v>
      </c>
      <c r="E14" s="97">
        <v>1</v>
      </c>
      <c r="F14" s="22">
        <v>511</v>
      </c>
      <c r="G14" s="22">
        <v>511</v>
      </c>
      <c r="H14" s="22">
        <v>511</v>
      </c>
      <c r="I14" s="22"/>
      <c r="J14" s="22"/>
      <c r="K14" s="22"/>
      <c r="L14" s="22"/>
      <c r="M14" s="22"/>
      <c r="N14" s="22"/>
      <c r="O14" s="22"/>
      <c r="P14" s="22"/>
      <c r="Q14" s="22"/>
    </row>
    <row r="15" ht="21" customHeight="1" spans="1:17">
      <c r="A15" s="95" t="s">
        <v>202</v>
      </c>
      <c r="B15" s="83" t="s">
        <v>298</v>
      </c>
      <c r="C15" s="83" t="s">
        <v>299</v>
      </c>
      <c r="D15" s="96" t="s">
        <v>297</v>
      </c>
      <c r="E15" s="97">
        <v>1</v>
      </c>
      <c r="F15" s="22">
        <v>70</v>
      </c>
      <c r="G15" s="22">
        <v>70</v>
      </c>
      <c r="H15" s="22">
        <v>70</v>
      </c>
      <c r="I15" s="22"/>
      <c r="J15" s="22"/>
      <c r="K15" s="22"/>
      <c r="L15" s="22"/>
      <c r="M15" s="22"/>
      <c r="N15" s="22"/>
      <c r="O15" s="22"/>
      <c r="P15" s="22"/>
      <c r="Q15" s="22"/>
    </row>
    <row r="16" ht="21" customHeight="1" spans="1:17">
      <c r="A16" s="86" t="s">
        <v>100</v>
      </c>
      <c r="B16" s="87"/>
      <c r="C16" s="87"/>
      <c r="D16" s="87"/>
      <c r="E16" s="94"/>
      <c r="F16" s="22">
        <v>28065</v>
      </c>
      <c r="G16" s="22">
        <v>28065</v>
      </c>
      <c r="H16" s="22">
        <v>28065</v>
      </c>
      <c r="I16" s="22"/>
      <c r="J16" s="22"/>
      <c r="K16" s="22"/>
      <c r="L16" s="22"/>
      <c r="M16" s="22"/>
      <c r="N16" s="22"/>
      <c r="O16" s="22"/>
      <c r="P16" s="22"/>
      <c r="Q16" s="22"/>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0"/>
  <sheetViews>
    <sheetView showZeros="0" workbookViewId="0">
      <selection activeCell="A8" sqref="A8"/>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57"/>
      <c r="B1" s="57"/>
      <c r="C1" s="57"/>
      <c r="D1" s="57"/>
      <c r="E1" s="57"/>
      <c r="F1" s="57"/>
      <c r="G1" s="57"/>
      <c r="H1" s="62"/>
      <c r="I1" s="57"/>
      <c r="J1" s="57"/>
      <c r="K1" s="57"/>
      <c r="L1" s="44"/>
      <c r="M1" s="63"/>
      <c r="N1" s="64" t="s">
        <v>300</v>
      </c>
    </row>
    <row r="2" ht="27.75" customHeight="1" spans="1:14">
      <c r="A2" s="53" t="s">
        <v>301</v>
      </c>
      <c r="B2" s="65"/>
      <c r="C2" s="65"/>
      <c r="D2" s="65"/>
      <c r="E2" s="65"/>
      <c r="F2" s="65"/>
      <c r="G2" s="65"/>
      <c r="H2" s="66"/>
      <c r="I2" s="65"/>
      <c r="J2" s="65"/>
      <c r="K2" s="65"/>
      <c r="L2" s="46"/>
      <c r="M2" s="66"/>
      <c r="N2" s="65"/>
    </row>
    <row r="3" ht="18.75" customHeight="1" spans="1:14">
      <c r="A3" s="54" t="str">
        <f>"单位名称："&amp;"云南省新闻出版产业技术中心"</f>
        <v>单位名称：云南省新闻出版产业技术中心</v>
      </c>
      <c r="B3" s="55"/>
      <c r="C3" s="55"/>
      <c r="D3" s="55"/>
      <c r="E3" s="55"/>
      <c r="F3" s="55"/>
      <c r="G3" s="55"/>
      <c r="H3" s="62"/>
      <c r="I3" s="57"/>
      <c r="J3" s="57"/>
      <c r="K3" s="57"/>
      <c r="L3" s="58"/>
      <c r="M3" s="67"/>
      <c r="N3" s="68" t="s">
        <v>125</v>
      </c>
    </row>
    <row r="4" ht="15.75" customHeight="1" spans="1:14">
      <c r="A4" s="9" t="s">
        <v>274</v>
      </c>
      <c r="B4" s="69" t="s">
        <v>302</v>
      </c>
      <c r="C4" s="69" t="s">
        <v>303</v>
      </c>
      <c r="D4" s="70" t="s">
        <v>142</v>
      </c>
      <c r="E4" s="70"/>
      <c r="F4" s="70"/>
      <c r="G4" s="70"/>
      <c r="H4" s="71"/>
      <c r="I4" s="70"/>
      <c r="J4" s="70"/>
      <c r="K4" s="70"/>
      <c r="L4" s="72"/>
      <c r="M4" s="71"/>
      <c r="N4" s="73"/>
    </row>
    <row r="5" ht="17.25" customHeight="1" spans="1:14">
      <c r="A5" s="14"/>
      <c r="B5" s="74"/>
      <c r="C5" s="74"/>
      <c r="D5" s="74" t="s">
        <v>30</v>
      </c>
      <c r="E5" s="74" t="s">
        <v>33</v>
      </c>
      <c r="F5" s="74" t="s">
        <v>280</v>
      </c>
      <c r="G5" s="74" t="s">
        <v>281</v>
      </c>
      <c r="H5" s="75" t="s">
        <v>282</v>
      </c>
      <c r="I5" s="76" t="s">
        <v>283</v>
      </c>
      <c r="J5" s="76"/>
      <c r="K5" s="76"/>
      <c r="L5" s="77"/>
      <c r="M5" s="78"/>
      <c r="N5" s="79"/>
    </row>
    <row r="6" ht="54" customHeight="1" spans="1:14">
      <c r="A6" s="17"/>
      <c r="B6" s="79"/>
      <c r="C6" s="79"/>
      <c r="D6" s="79"/>
      <c r="E6" s="79"/>
      <c r="F6" s="79"/>
      <c r="G6" s="79"/>
      <c r="H6" s="80"/>
      <c r="I6" s="79" t="s">
        <v>32</v>
      </c>
      <c r="J6" s="79" t="s">
        <v>43</v>
      </c>
      <c r="K6" s="79" t="s">
        <v>149</v>
      </c>
      <c r="L6" s="81" t="s">
        <v>39</v>
      </c>
      <c r="M6" s="80" t="s">
        <v>40</v>
      </c>
      <c r="N6" s="79" t="s">
        <v>41</v>
      </c>
    </row>
    <row r="7" ht="15" customHeight="1" spans="1:14">
      <c r="A7" s="17">
        <v>1</v>
      </c>
      <c r="B7" s="79">
        <v>2</v>
      </c>
      <c r="C7" s="79">
        <v>3</v>
      </c>
      <c r="D7" s="80">
        <v>4</v>
      </c>
      <c r="E7" s="80">
        <v>5</v>
      </c>
      <c r="F7" s="80">
        <v>6</v>
      </c>
      <c r="G7" s="80">
        <v>7</v>
      </c>
      <c r="H7" s="80">
        <v>8</v>
      </c>
      <c r="I7" s="80">
        <v>9</v>
      </c>
      <c r="J7" s="80">
        <v>10</v>
      </c>
      <c r="K7" s="80">
        <v>11</v>
      </c>
      <c r="L7" s="80">
        <v>12</v>
      </c>
      <c r="M7" s="80">
        <v>13</v>
      </c>
      <c r="N7" s="80">
        <v>14</v>
      </c>
    </row>
    <row r="8" ht="70" customHeight="1" spans="1:14">
      <c r="A8" s="82" t="s">
        <v>304</v>
      </c>
      <c r="B8" s="83"/>
      <c r="C8" s="83"/>
      <c r="D8" s="84"/>
      <c r="E8" s="84"/>
      <c r="F8" s="84"/>
      <c r="G8" s="84"/>
      <c r="H8" s="84"/>
      <c r="I8" s="84"/>
      <c r="J8" s="84"/>
      <c r="K8" s="84"/>
      <c r="L8" s="85"/>
      <c r="M8" s="84"/>
      <c r="N8" s="84"/>
    </row>
    <row r="9" ht="52" customHeight="1" spans="1:14">
      <c r="A9" s="82"/>
      <c r="B9" s="83"/>
      <c r="C9" s="83"/>
      <c r="D9" s="84"/>
      <c r="E9" s="84"/>
      <c r="F9" s="84"/>
      <c r="G9" s="84"/>
      <c r="H9" s="84"/>
      <c r="I9" s="84"/>
      <c r="J9" s="84"/>
      <c r="K9" s="84"/>
      <c r="L9" s="85"/>
      <c r="M9" s="84"/>
      <c r="N9" s="84"/>
    </row>
    <row r="10" ht="21" customHeight="1" spans="1:14">
      <c r="A10" s="86" t="s">
        <v>100</v>
      </c>
      <c r="B10" s="87"/>
      <c r="C10" s="88"/>
      <c r="D10" s="84"/>
      <c r="E10" s="84"/>
      <c r="F10" s="84"/>
      <c r="G10" s="84"/>
      <c r="H10" s="84"/>
      <c r="I10" s="84"/>
      <c r="J10" s="84"/>
      <c r="K10" s="84"/>
      <c r="L10" s="85"/>
      <c r="M10" s="84"/>
      <c r="N10" s="84"/>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8"/>
  <sheetViews>
    <sheetView showZeros="0" workbookViewId="0">
      <selection activeCell="A7" sqref="A7"/>
    </sheetView>
  </sheetViews>
  <sheetFormatPr defaultColWidth="9.14166666666667" defaultRowHeight="14.25" customHeight="1" outlineLevelRow="7"/>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2"/>
      <c r="W1" s="44"/>
      <c r="X1" s="44" t="s">
        <v>305</v>
      </c>
    </row>
    <row r="2" ht="27.75" customHeight="1" spans="1:24">
      <c r="A2" s="53" t="s">
        <v>306</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4" t="str">
        <f>"单位名称："&amp;"云南省新闻出版产业技术中心"</f>
        <v>单位名称：云南省新闻出版产业技术中心</v>
      </c>
      <c r="B3" s="55"/>
      <c r="C3" s="55"/>
      <c r="D3" s="56"/>
      <c r="E3" s="57"/>
      <c r="F3" s="57"/>
      <c r="G3" s="57"/>
      <c r="H3" s="57"/>
      <c r="I3" s="57"/>
      <c r="W3" s="58"/>
      <c r="X3" s="58" t="s">
        <v>125</v>
      </c>
    </row>
    <row r="4" ht="19.5" customHeight="1" spans="1:24">
      <c r="A4" s="15" t="s">
        <v>307</v>
      </c>
      <c r="B4" s="10" t="s">
        <v>142</v>
      </c>
      <c r="C4" s="11"/>
      <c r="D4" s="11"/>
      <c r="E4" s="59" t="s">
        <v>308</v>
      </c>
      <c r="F4" s="59"/>
      <c r="G4" s="59"/>
      <c r="H4" s="59"/>
      <c r="I4" s="59"/>
      <c r="J4" s="59"/>
      <c r="K4" s="59"/>
      <c r="L4" s="59"/>
      <c r="M4" s="59"/>
      <c r="N4" s="59"/>
      <c r="O4" s="59"/>
      <c r="P4" s="59"/>
      <c r="Q4" s="59"/>
      <c r="R4" s="59"/>
      <c r="S4" s="59"/>
      <c r="T4" s="59"/>
      <c r="U4" s="59"/>
      <c r="V4" s="59"/>
      <c r="W4" s="59"/>
      <c r="X4" s="59"/>
    </row>
    <row r="5" ht="40.5" customHeight="1" spans="1:24">
      <c r="A5" s="18"/>
      <c r="B5" s="28" t="s">
        <v>30</v>
      </c>
      <c r="C5" s="9" t="s">
        <v>33</v>
      </c>
      <c r="D5" s="60" t="s">
        <v>309</v>
      </c>
      <c r="E5" s="59" t="s">
        <v>310</v>
      </c>
      <c r="F5" s="59" t="s">
        <v>311</v>
      </c>
      <c r="G5" s="59" t="s">
        <v>312</v>
      </c>
      <c r="H5" s="59" t="s">
        <v>313</v>
      </c>
      <c r="I5" s="59" t="s">
        <v>314</v>
      </c>
      <c r="J5" s="59" t="s">
        <v>315</v>
      </c>
      <c r="K5" s="59" t="s">
        <v>316</v>
      </c>
      <c r="L5" s="59" t="s">
        <v>317</v>
      </c>
      <c r="M5" s="59" t="s">
        <v>318</v>
      </c>
      <c r="N5" s="59" t="s">
        <v>319</v>
      </c>
      <c r="O5" s="59" t="s">
        <v>320</v>
      </c>
      <c r="P5" s="59" t="s">
        <v>321</v>
      </c>
      <c r="Q5" s="59" t="s">
        <v>322</v>
      </c>
      <c r="R5" s="59" t="s">
        <v>323</v>
      </c>
      <c r="S5" s="59" t="s">
        <v>324</v>
      </c>
      <c r="T5" s="59" t="s">
        <v>325</v>
      </c>
      <c r="U5" s="59" t="s">
        <v>326</v>
      </c>
      <c r="V5" s="59" t="s">
        <v>327</v>
      </c>
      <c r="W5" s="59" t="s">
        <v>328</v>
      </c>
      <c r="X5" s="59" t="s">
        <v>329</v>
      </c>
    </row>
    <row r="6" ht="19.5" customHeight="1" spans="1:24">
      <c r="A6" s="59">
        <v>1</v>
      </c>
      <c r="B6" s="59">
        <v>2</v>
      </c>
      <c r="C6" s="59">
        <v>3</v>
      </c>
      <c r="D6" s="10">
        <v>4</v>
      </c>
      <c r="E6" s="59">
        <v>5</v>
      </c>
      <c r="F6" s="59">
        <v>6</v>
      </c>
      <c r="G6" s="59">
        <v>7</v>
      </c>
      <c r="H6" s="10">
        <v>8</v>
      </c>
      <c r="I6" s="59">
        <v>9</v>
      </c>
      <c r="J6" s="59">
        <v>10</v>
      </c>
      <c r="K6" s="59">
        <v>11</v>
      </c>
      <c r="L6" s="10">
        <v>12</v>
      </c>
      <c r="M6" s="59">
        <v>13</v>
      </c>
      <c r="N6" s="59">
        <v>14</v>
      </c>
      <c r="O6" s="59">
        <v>15</v>
      </c>
      <c r="P6" s="10">
        <v>16</v>
      </c>
      <c r="Q6" s="59">
        <v>17</v>
      </c>
      <c r="R6" s="59">
        <v>18</v>
      </c>
      <c r="S6" s="59">
        <v>19</v>
      </c>
      <c r="T6" s="10">
        <v>20</v>
      </c>
      <c r="U6" s="10">
        <v>21</v>
      </c>
      <c r="V6" s="10">
        <v>22</v>
      </c>
      <c r="W6" s="59">
        <v>23</v>
      </c>
      <c r="X6" s="59">
        <v>24</v>
      </c>
    </row>
    <row r="7" ht="72" customHeight="1" spans="1:24">
      <c r="A7" s="30" t="s">
        <v>330</v>
      </c>
      <c r="B7" s="22"/>
      <c r="C7" s="22"/>
      <c r="D7" s="22"/>
      <c r="E7" s="22"/>
      <c r="F7" s="22"/>
      <c r="G7" s="22"/>
      <c r="H7" s="22"/>
      <c r="I7" s="22"/>
      <c r="J7" s="22"/>
      <c r="K7" s="22"/>
      <c r="L7" s="22"/>
      <c r="M7" s="22"/>
      <c r="N7" s="22"/>
      <c r="O7" s="22"/>
      <c r="P7" s="22"/>
      <c r="Q7" s="22"/>
      <c r="R7" s="22"/>
      <c r="S7" s="22"/>
      <c r="T7" s="22"/>
      <c r="U7" s="22"/>
      <c r="V7" s="22"/>
      <c r="W7" s="61"/>
      <c r="X7" s="22"/>
    </row>
    <row r="8" ht="29.9" customHeight="1" spans="1:24">
      <c r="A8" s="30"/>
      <c r="B8" s="22"/>
      <c r="C8" s="22"/>
      <c r="D8" s="22"/>
      <c r="E8" s="22"/>
      <c r="F8" s="22"/>
      <c r="G8" s="22"/>
      <c r="H8" s="22"/>
      <c r="I8" s="22"/>
      <c r="J8" s="22"/>
      <c r="K8" s="22"/>
      <c r="L8" s="22"/>
      <c r="M8" s="22"/>
      <c r="N8" s="22"/>
      <c r="O8" s="22"/>
      <c r="P8" s="22"/>
      <c r="Q8" s="22"/>
      <c r="R8" s="22"/>
      <c r="S8" s="22"/>
      <c r="T8" s="22"/>
      <c r="U8" s="22"/>
      <c r="V8" s="22"/>
      <c r="W8" s="61"/>
      <c r="X8"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6"/>
  <sheetViews>
    <sheetView showZeros="0" workbookViewId="0">
      <selection activeCell="A6" sqref="A6"/>
    </sheetView>
  </sheetViews>
  <sheetFormatPr defaultColWidth="9.14166666666667" defaultRowHeight="12" customHeight="1" outlineLevelRow="5"/>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331</v>
      </c>
    </row>
    <row r="2" ht="28.5" customHeight="1" spans="1:10">
      <c r="A2" s="45" t="s">
        <v>332</v>
      </c>
      <c r="B2" s="27"/>
      <c r="C2" s="27"/>
      <c r="D2" s="27"/>
      <c r="E2" s="27"/>
      <c r="F2" s="46"/>
      <c r="G2" s="27"/>
      <c r="H2" s="46"/>
      <c r="I2" s="46"/>
      <c r="J2" s="27"/>
    </row>
    <row r="3" ht="17.25" customHeight="1" spans="1:10">
      <c r="A3" s="4" t="str">
        <f>"单位名称："&amp;"云南省新闻出版产业技术中心"</f>
        <v>单位名称：云南省新闻出版产业技术中心</v>
      </c>
    </row>
    <row r="4" ht="44.25" customHeight="1" spans="1:10">
      <c r="A4" s="47" t="s">
        <v>211</v>
      </c>
      <c r="B4" s="47" t="s">
        <v>212</v>
      </c>
      <c r="C4" s="47" t="s">
        <v>213</v>
      </c>
      <c r="D4" s="47" t="s">
        <v>214</v>
      </c>
      <c r="E4" s="47" t="s">
        <v>215</v>
      </c>
      <c r="F4" s="48" t="s">
        <v>216</v>
      </c>
      <c r="G4" s="47" t="s">
        <v>217</v>
      </c>
      <c r="H4" s="48" t="s">
        <v>218</v>
      </c>
      <c r="I4" s="48" t="s">
        <v>219</v>
      </c>
      <c r="J4" s="47" t="s">
        <v>220</v>
      </c>
    </row>
    <row r="5" ht="14.25" customHeight="1" spans="1:10">
      <c r="A5" s="47">
        <v>1</v>
      </c>
      <c r="B5" s="47">
        <v>2</v>
      </c>
      <c r="C5" s="47">
        <v>3</v>
      </c>
      <c r="D5" s="47">
        <v>4</v>
      </c>
      <c r="E5" s="47">
        <v>5</v>
      </c>
      <c r="F5" s="48">
        <v>6</v>
      </c>
      <c r="G5" s="47">
        <v>7</v>
      </c>
      <c r="H5" s="48">
        <v>8</v>
      </c>
      <c r="I5" s="48">
        <v>9</v>
      </c>
      <c r="J5" s="47">
        <v>10</v>
      </c>
    </row>
    <row r="6" ht="60.8" customHeight="1" spans="1:10">
      <c r="A6" s="49" t="s">
        <v>333</v>
      </c>
      <c r="B6" s="50"/>
      <c r="C6" s="50"/>
      <c r="D6" s="50"/>
      <c r="E6" s="49"/>
      <c r="F6" s="50"/>
      <c r="G6" s="49"/>
      <c r="H6" s="50"/>
      <c r="I6" s="50"/>
      <c r="J6" s="51"/>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9"/>
  <sheetViews>
    <sheetView showZeros="0" workbookViewId="0">
      <selection activeCell="A7" sqref="A7"/>
    </sheetView>
  </sheetViews>
  <sheetFormatPr defaultColWidth="8.85833333333333" defaultRowHeight="15" customHeight="1" outlineLevelCol="7"/>
  <cols>
    <col min="1" max="1" width="36.0333333333333" customWidth="1"/>
    <col min="2" max="2" width="19.7416666666667" customWidth="1"/>
    <col min="3" max="3" width="33.3166666666667" customWidth="1"/>
    <col min="4" max="4" width="34.7416666666667" customWidth="1"/>
    <col min="5" max="5" width="14.4416666666667"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334</v>
      </c>
    </row>
    <row r="2" ht="30.65" customHeight="1" spans="1:8">
      <c r="A2" s="36" t="s">
        <v>335</v>
      </c>
      <c r="B2" s="36"/>
      <c r="C2" s="36"/>
      <c r="D2" s="36"/>
      <c r="E2" s="36"/>
      <c r="F2" s="36"/>
      <c r="G2" s="36"/>
      <c r="H2" s="36"/>
    </row>
    <row r="3" ht="18.75" customHeight="1" spans="1:8">
      <c r="A3" s="34" t="str">
        <f>"单位名称："&amp;"云南省新闻出版产业技术中心"</f>
        <v>单位名称：云南省新闻出版产业技术中心</v>
      </c>
      <c r="B3" s="34"/>
      <c r="C3" s="34"/>
      <c r="D3" s="34"/>
      <c r="E3" s="34"/>
      <c r="F3" s="34"/>
      <c r="G3" s="34"/>
      <c r="H3" s="34"/>
    </row>
    <row r="4" ht="18.75" customHeight="1" spans="1:8">
      <c r="A4" s="37" t="s">
        <v>135</v>
      </c>
      <c r="B4" s="37" t="s">
        <v>336</v>
      </c>
      <c r="C4" s="37" t="s">
        <v>337</v>
      </c>
      <c r="D4" s="37" t="s">
        <v>338</v>
      </c>
      <c r="E4" s="37" t="s">
        <v>339</v>
      </c>
      <c r="F4" s="37" t="s">
        <v>340</v>
      </c>
      <c r="G4" s="37"/>
      <c r="H4" s="37"/>
    </row>
    <row r="5" ht="18.75" customHeight="1" spans="1:8">
      <c r="A5" s="37"/>
      <c r="B5" s="37"/>
      <c r="C5" s="37"/>
      <c r="D5" s="37"/>
      <c r="E5" s="37"/>
      <c r="F5" s="37" t="s">
        <v>278</v>
      </c>
      <c r="G5" s="37" t="s">
        <v>341</v>
      </c>
      <c r="H5" s="37" t="s">
        <v>342</v>
      </c>
    </row>
    <row r="6" ht="18.75" customHeight="1" spans="1:8">
      <c r="A6" s="38" t="s">
        <v>117</v>
      </c>
      <c r="B6" s="38" t="s">
        <v>118</v>
      </c>
      <c r="C6" s="38" t="s">
        <v>119</v>
      </c>
      <c r="D6" s="38" t="s">
        <v>120</v>
      </c>
      <c r="E6" s="38" t="s">
        <v>121</v>
      </c>
      <c r="F6" s="38" t="s">
        <v>122</v>
      </c>
      <c r="G6" s="38" t="s">
        <v>343</v>
      </c>
      <c r="H6" s="38" t="s">
        <v>344</v>
      </c>
    </row>
    <row r="7" ht="66" customHeight="1" spans="1:8">
      <c r="A7" s="39" t="s">
        <v>345</v>
      </c>
      <c r="B7" s="39"/>
      <c r="C7" s="39"/>
      <c r="D7" s="39"/>
      <c r="E7" s="37"/>
      <c r="F7" s="40"/>
      <c r="G7" s="41"/>
      <c r="H7" s="41"/>
    </row>
    <row r="8" ht="20.15" customHeight="1" spans="1:8">
      <c r="A8" s="37" t="s">
        <v>30</v>
      </c>
      <c r="B8" s="37"/>
      <c r="C8" s="37"/>
      <c r="D8" s="37"/>
      <c r="E8" s="37"/>
      <c r="F8" s="40"/>
      <c r="G8" s="41"/>
      <c r="H8" s="41"/>
    </row>
    <row r="9" ht="19.5" customHeight="1" spans="1:8">
      <c r="A9" s="39" t="s">
        <v>346</v>
      </c>
      <c r="B9" s="39"/>
      <c r="C9" s="39"/>
      <c r="D9" s="39"/>
      <c r="E9" s="39"/>
      <c r="F9" s="42"/>
      <c r="G9" s="43"/>
      <c r="H9" s="43"/>
    </row>
  </sheetData>
  <mergeCells count="9">
    <mergeCell ref="A2:H2"/>
    <mergeCell ref="F4:H4"/>
    <mergeCell ref="A8:E8"/>
    <mergeCell ref="A9:H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workbookViewId="0">
      <selection activeCell="A8" sqref="A8"/>
    </sheetView>
  </sheetViews>
  <sheetFormatPr defaultColWidth="9.14166666666667" defaultRowHeight="14.25" customHeight="1"/>
  <cols>
    <col min="1" max="1" width="16.3166666666667" customWidth="1"/>
    <col min="2" max="2" width="29.0333333333333" customWidth="1"/>
    <col min="3" max="3" width="23.8583333333333" customWidth="1"/>
    <col min="4" max="7" width="19.6" customWidth="1"/>
    <col min="8" max="8" width="15.425" customWidth="1"/>
    <col min="9" max="11" width="19.6" customWidth="1"/>
  </cols>
  <sheetData>
    <row r="1" ht="13.5" customHeight="1" spans="1:11">
      <c r="D1" s="1"/>
      <c r="E1" s="1"/>
      <c r="F1" s="1"/>
      <c r="G1" s="1"/>
      <c r="K1" s="2" t="s">
        <v>347</v>
      </c>
    </row>
    <row r="2" ht="27.75" customHeight="1" spans="1:11">
      <c r="A2" s="27" t="s">
        <v>348</v>
      </c>
      <c r="B2" s="27"/>
      <c r="C2" s="27"/>
      <c r="D2" s="27"/>
      <c r="E2" s="27"/>
      <c r="F2" s="27"/>
      <c r="G2" s="27"/>
      <c r="H2" s="27"/>
      <c r="I2" s="27"/>
      <c r="J2" s="27"/>
      <c r="K2" s="27"/>
    </row>
    <row r="3" ht="13.5" customHeight="1" spans="1:11">
      <c r="A3" s="4" t="str">
        <f>"单位名称："&amp;"云南省新闻出版产业技术中心"</f>
        <v>单位名称：云南省新闻出版产业技术中心</v>
      </c>
      <c r="B3" s="5"/>
      <c r="C3" s="5"/>
      <c r="D3" s="5"/>
      <c r="E3" s="5"/>
      <c r="F3" s="5"/>
      <c r="G3" s="5"/>
      <c r="H3" s="6"/>
      <c r="I3" s="6"/>
      <c r="J3" s="6"/>
      <c r="K3" s="7" t="s">
        <v>125</v>
      </c>
    </row>
    <row r="4" ht="21.75" customHeight="1" spans="1:11">
      <c r="A4" s="8" t="s">
        <v>191</v>
      </c>
      <c r="B4" s="8" t="s">
        <v>137</v>
      </c>
      <c r="C4" s="8" t="s">
        <v>192</v>
      </c>
      <c r="D4" s="9" t="s">
        <v>138</v>
      </c>
      <c r="E4" s="9" t="s">
        <v>139</v>
      </c>
      <c r="F4" s="9" t="s">
        <v>140</v>
      </c>
      <c r="G4" s="9" t="s">
        <v>141</v>
      </c>
      <c r="H4" s="15" t="s">
        <v>30</v>
      </c>
      <c r="I4" s="10" t="s">
        <v>349</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99" customHeight="1" spans="1:11">
      <c r="A8" s="30" t="s">
        <v>350</v>
      </c>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100</v>
      </c>
      <c r="B10" s="32"/>
      <c r="C10" s="32"/>
      <c r="D10" s="32"/>
      <c r="E10" s="32"/>
      <c r="F10" s="32"/>
      <c r="G10" s="33"/>
      <c r="H10" s="22"/>
      <c r="I10" s="22"/>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tabSelected="1" workbookViewId="0">
      <selection activeCell="D25" sqref="D25"/>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351</v>
      </c>
    </row>
    <row r="2" ht="27.75" customHeight="1" spans="1:7">
      <c r="A2" s="3" t="s">
        <v>352</v>
      </c>
      <c r="B2" s="3"/>
      <c r="C2" s="3"/>
      <c r="D2" s="3"/>
      <c r="E2" s="3"/>
      <c r="F2" s="3"/>
      <c r="G2" s="3"/>
    </row>
    <row r="3" ht="13.5" customHeight="1" spans="1:7">
      <c r="A3" s="4" t="str">
        <f>"单位名称："&amp;"云南省新闻出版产业技术中心"</f>
        <v>单位名称：云南省新闻出版产业技术中心</v>
      </c>
      <c r="B3" s="5"/>
      <c r="C3" s="5"/>
      <c r="D3" s="5"/>
      <c r="E3" s="6"/>
      <c r="F3" s="6"/>
      <c r="G3" s="7" t="s">
        <v>125</v>
      </c>
    </row>
    <row r="4" ht="21.75" customHeight="1" spans="1:7">
      <c r="A4" s="8" t="s">
        <v>192</v>
      </c>
      <c r="B4" s="8" t="s">
        <v>191</v>
      </c>
      <c r="C4" s="8" t="s">
        <v>137</v>
      </c>
      <c r="D4" s="9" t="s">
        <v>353</v>
      </c>
      <c r="E4" s="10" t="s">
        <v>33</v>
      </c>
      <c r="F4" s="11"/>
      <c r="G4" s="12"/>
    </row>
    <row r="5" ht="21.75" customHeight="1" spans="1:7">
      <c r="A5" s="13"/>
      <c r="B5" s="13"/>
      <c r="C5" s="13"/>
      <c r="D5" s="14"/>
      <c r="E5" s="15" t="s">
        <v>354</v>
      </c>
      <c r="F5" s="9" t="s">
        <v>355</v>
      </c>
      <c r="G5" s="9" t="s">
        <v>356</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980000</v>
      </c>
      <c r="F8" s="22">
        <v>980000</v>
      </c>
      <c r="G8" s="22">
        <v>980000</v>
      </c>
    </row>
    <row r="9" ht="29.9" customHeight="1" spans="1:7">
      <c r="A9" s="20"/>
      <c r="B9" s="20" t="s">
        <v>357</v>
      </c>
      <c r="C9" s="20" t="s">
        <v>195</v>
      </c>
      <c r="D9" s="20" t="s">
        <v>358</v>
      </c>
      <c r="E9" s="22">
        <v>500000</v>
      </c>
      <c r="F9" s="22">
        <v>500000</v>
      </c>
      <c r="G9" s="22">
        <v>500000</v>
      </c>
    </row>
    <row r="10" ht="29.9" customHeight="1" spans="1:7">
      <c r="A10" s="23"/>
      <c r="B10" s="20" t="s">
        <v>359</v>
      </c>
      <c r="C10" s="20" t="s">
        <v>202</v>
      </c>
      <c r="D10" s="20" t="s">
        <v>358</v>
      </c>
      <c r="E10" s="22">
        <v>480000</v>
      </c>
      <c r="F10" s="22">
        <v>480000</v>
      </c>
      <c r="G10" s="22">
        <v>480000</v>
      </c>
    </row>
    <row r="11" ht="18.75" customHeight="1" spans="1:7">
      <c r="A11" s="24" t="s">
        <v>30</v>
      </c>
      <c r="B11" s="25" t="s">
        <v>360</v>
      </c>
      <c r="C11" s="25"/>
      <c r="D11" s="26"/>
      <c r="E11" s="22">
        <v>980000</v>
      </c>
      <c r="F11" s="22">
        <v>980000</v>
      </c>
      <c r="G11" s="22">
        <v>980000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cp:lastModifiedBy>
  <dcterms:created xsi:type="dcterms:W3CDTF">2026-02-12T14:58:00Z</dcterms:created>
  <dcterms:modified xsi:type="dcterms:W3CDTF">2026-02-14T06:41:54Z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C5C95D92027C41779FFE45A6BA50357B_13</vt:lpwstr>
  </property>
  <property fmtid="{D5CDD505-2E9C-101B-9397-08002B2CF9AE}" pid="4" name="CalculationRule">
    <vt:i4>0</vt:i4>
  </property>
</Properties>
</file>